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Daniel\Downloads\"/>
    </mc:Choice>
  </mc:AlternateContent>
  <xr:revisionPtr revIDLastSave="0" documentId="13_ncr:1_{2C4F33DF-B5D6-4763-B3C3-07BEA5E1EC09}" xr6:coauthVersionLast="47" xr6:coauthVersionMax="47" xr10:uidLastSave="{00000000-0000-0000-0000-000000000000}"/>
  <bookViews>
    <workbookView xWindow="-120" yWindow="-120" windowWidth="29040" windowHeight="16440" activeTab="3" xr2:uid="{00000000-000D-0000-FFFF-FFFF00000000}"/>
  </bookViews>
  <sheets>
    <sheet name="Część 1 Artykuły ogólnospożywcz" sheetId="1" r:id="rId1"/>
    <sheet name="Część 2 Mięso i wędliny" sheetId="2" r:id="rId2"/>
    <sheet name="Część 3 Produkty mleczarskie" sheetId="3" r:id="rId3"/>
    <sheet name="Część 4 Mrożonki" sheetId="4" r:id="rId4"/>
    <sheet name="Część 5 Pieczywo i wyroby ciast" sheetId="5" r:id="rId5"/>
    <sheet name="Część 6 Warzywa i owoce" sheetId="6" r:id="rId6"/>
    <sheet name="Część 7 Jaja kurze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4" l="1"/>
  <c r="G16" i="3"/>
  <c r="I16" i="3"/>
  <c r="J16" i="3"/>
  <c r="G83" i="1"/>
  <c r="I83" i="1"/>
  <c r="J83" i="1"/>
  <c r="G84" i="1"/>
  <c r="I84" i="1"/>
  <c r="J84" i="1"/>
  <c r="G85" i="1"/>
  <c r="I85" i="1"/>
  <c r="J85" i="1"/>
  <c r="G86" i="1"/>
  <c r="I86" i="1"/>
  <c r="J86" i="1"/>
  <c r="G57" i="1"/>
  <c r="I57" i="1" s="1"/>
  <c r="F18" i="6"/>
  <c r="H18" i="6"/>
  <c r="I18" i="6" s="1"/>
  <c r="F28" i="2"/>
  <c r="H28" i="2" s="1"/>
  <c r="G19" i="1"/>
  <c r="I19" i="1" s="1"/>
  <c r="J19" i="1" s="1"/>
  <c r="G30" i="3"/>
  <c r="I30" i="3" s="1"/>
  <c r="I80" i="1"/>
  <c r="J80" i="1" s="1"/>
  <c r="G72" i="1"/>
  <c r="I72" i="1" s="1"/>
  <c r="J72" i="1" s="1"/>
  <c r="I79" i="1"/>
  <c r="J79" i="1" s="1"/>
  <c r="J57" i="1" l="1"/>
  <c r="I28" i="2"/>
  <c r="J30" i="3"/>
  <c r="F15" i="7"/>
  <c r="F15" i="6"/>
  <c r="F16" i="6"/>
  <c r="H16" i="6" s="1"/>
  <c r="I16" i="6" s="1"/>
  <c r="F17" i="6"/>
  <c r="H17" i="6" s="1"/>
  <c r="I17" i="6" s="1"/>
  <c r="F19" i="6"/>
  <c r="F20" i="6"/>
  <c r="H20" i="6" s="1"/>
  <c r="I20" i="6" s="1"/>
  <c r="F21" i="6"/>
  <c r="H21" i="6" s="1"/>
  <c r="I21" i="6" s="1"/>
  <c r="F22" i="6"/>
  <c r="H22" i="6" s="1"/>
  <c r="I22" i="6" s="1"/>
  <c r="F23" i="6"/>
  <c r="H23" i="6" s="1"/>
  <c r="I23" i="6" s="1"/>
  <c r="F24" i="6"/>
  <c r="H24" i="6" s="1"/>
  <c r="I24" i="6" s="1"/>
  <c r="F25" i="6"/>
  <c r="F26" i="6"/>
  <c r="H26" i="6" s="1"/>
  <c r="F27" i="6"/>
  <c r="H27" i="6" s="1"/>
  <c r="I27" i="6" s="1"/>
  <c r="F28" i="6"/>
  <c r="H28" i="6" s="1"/>
  <c r="I28" i="6" s="1"/>
  <c r="F29" i="6"/>
  <c r="H29" i="6" s="1"/>
  <c r="I29" i="6" s="1"/>
  <c r="F30" i="6"/>
  <c r="H30" i="6" s="1"/>
  <c r="I30" i="6" s="1"/>
  <c r="F31" i="6"/>
  <c r="H31" i="6" s="1"/>
  <c r="I31" i="6" s="1"/>
  <c r="F32" i="6"/>
  <c r="H32" i="6" s="1"/>
  <c r="I32" i="6" s="1"/>
  <c r="F33" i="6"/>
  <c r="H33" i="6" s="1"/>
  <c r="I33" i="6" s="1"/>
  <c r="F34" i="6"/>
  <c r="H34" i="6" s="1"/>
  <c r="I34" i="6" s="1"/>
  <c r="F35" i="6"/>
  <c r="H35" i="6" s="1"/>
  <c r="I35" i="6" s="1"/>
  <c r="F36" i="6"/>
  <c r="H36" i="6" s="1"/>
  <c r="I36" i="6" s="1"/>
  <c r="F37" i="6"/>
  <c r="H37" i="6" s="1"/>
  <c r="I37" i="6" s="1"/>
  <c r="F38" i="6"/>
  <c r="H38" i="6" s="1"/>
  <c r="I38" i="6" s="1"/>
  <c r="F39" i="6"/>
  <c r="H39" i="6" s="1"/>
  <c r="I39" i="6" s="1"/>
  <c r="F40" i="6"/>
  <c r="H40" i="6" s="1"/>
  <c r="I40" i="6" s="1"/>
  <c r="F41" i="6"/>
  <c r="H41" i="6" s="1"/>
  <c r="I41" i="6" s="1"/>
  <c r="F42" i="6"/>
  <c r="F43" i="6"/>
  <c r="H43" i="6" s="1"/>
  <c r="I43" i="6" s="1"/>
  <c r="F44" i="6"/>
  <c r="H44" i="6" s="1"/>
  <c r="I44" i="6" s="1"/>
  <c r="F45" i="6"/>
  <c r="H45" i="6" s="1"/>
  <c r="I45" i="6" s="1"/>
  <c r="F46" i="6"/>
  <c r="H46" i="6" s="1"/>
  <c r="I46" i="6" s="1"/>
  <c r="F47" i="6"/>
  <c r="F48" i="6"/>
  <c r="F49" i="6"/>
  <c r="H49" i="6" s="1"/>
  <c r="I49" i="6" s="1"/>
  <c r="F50" i="6"/>
  <c r="H50" i="6" s="1"/>
  <c r="I50" i="6" s="1"/>
  <c r="F51" i="6"/>
  <c r="H51" i="6" s="1"/>
  <c r="I51" i="6" s="1"/>
  <c r="F52" i="6"/>
  <c r="H52" i="6" s="1"/>
  <c r="I52" i="6" s="1"/>
  <c r="F53" i="6"/>
  <c r="H53" i="6" s="1"/>
  <c r="I53" i="6" s="1"/>
  <c r="F54" i="6"/>
  <c r="H54" i="6" s="1"/>
  <c r="F55" i="6"/>
  <c r="H55" i="6" s="1"/>
  <c r="I55" i="6" s="1"/>
  <c r="F14" i="6"/>
  <c r="H14" i="6" s="1"/>
  <c r="I14" i="6" s="1"/>
  <c r="F13" i="5"/>
  <c r="H13" i="5" s="1"/>
  <c r="I13" i="5" s="1"/>
  <c r="F14" i="5"/>
  <c r="H14" i="5" s="1"/>
  <c r="I14" i="5" s="1"/>
  <c r="F15" i="5"/>
  <c r="H15" i="5" s="1"/>
  <c r="I15" i="5" s="1"/>
  <c r="F16" i="5"/>
  <c r="H16" i="5" s="1"/>
  <c r="I16" i="5" s="1"/>
  <c r="F17" i="5"/>
  <c r="F18" i="5"/>
  <c r="H18" i="5" s="1"/>
  <c r="I18" i="5" s="1"/>
  <c r="F19" i="5"/>
  <c r="H19" i="5" s="1"/>
  <c r="I19" i="5" s="1"/>
  <c r="F20" i="5"/>
  <c r="H20" i="5" s="1"/>
  <c r="I20" i="5" s="1"/>
  <c r="F21" i="5"/>
  <c r="H21" i="5" s="1"/>
  <c r="F22" i="5"/>
  <c r="H22" i="5" s="1"/>
  <c r="I22" i="5" s="1"/>
  <c r="F14" i="4"/>
  <c r="H14" i="4" s="1"/>
  <c r="I14" i="4" s="1"/>
  <c r="F15" i="4"/>
  <c r="H15" i="4" s="1"/>
  <c r="I15" i="4" s="1"/>
  <c r="F16" i="4"/>
  <c r="F17" i="4"/>
  <c r="F18" i="4"/>
  <c r="F19" i="4"/>
  <c r="F20" i="4"/>
  <c r="H20" i="4" s="1"/>
  <c r="I20" i="4" s="1"/>
  <c r="F21" i="4"/>
  <c r="H21" i="4" s="1"/>
  <c r="I21" i="4" s="1"/>
  <c r="F23" i="4"/>
  <c r="F24" i="4"/>
  <c r="F25" i="4"/>
  <c r="H25" i="4" s="1"/>
  <c r="I25" i="4" s="1"/>
  <c r="F26" i="4"/>
  <c r="H26" i="4" s="1"/>
  <c r="F27" i="4"/>
  <c r="H27" i="4" s="1"/>
  <c r="F31" i="4"/>
  <c r="H31" i="4" s="1"/>
  <c r="F32" i="4"/>
  <c r="H32" i="4" s="1"/>
  <c r="I32" i="4" s="1"/>
  <c r="F33" i="4"/>
  <c r="F13" i="4"/>
  <c r="H13" i="4" s="1"/>
  <c r="I13" i="4" s="1"/>
  <c r="G13" i="3"/>
  <c r="G14" i="3"/>
  <c r="G15" i="3"/>
  <c r="G17" i="3"/>
  <c r="I17" i="3" s="1"/>
  <c r="J17" i="3" s="1"/>
  <c r="G18" i="3"/>
  <c r="I18" i="3" s="1"/>
  <c r="G19" i="3"/>
  <c r="I19" i="3" s="1"/>
  <c r="G20" i="3"/>
  <c r="G21" i="3"/>
  <c r="G22" i="3"/>
  <c r="G23" i="3"/>
  <c r="I23" i="3" s="1"/>
  <c r="G24" i="3"/>
  <c r="G25" i="3"/>
  <c r="I25" i="3" s="1"/>
  <c r="G26" i="3"/>
  <c r="I26" i="3" s="1"/>
  <c r="G27" i="3"/>
  <c r="I27" i="3" s="1"/>
  <c r="G28" i="3"/>
  <c r="I28" i="3" s="1"/>
  <c r="G29" i="3"/>
  <c r="F18" i="2"/>
  <c r="H18" i="2" s="1"/>
  <c r="F23" i="2"/>
  <c r="H23" i="2" s="1"/>
  <c r="F24" i="2"/>
  <c r="F25" i="2"/>
  <c r="F26" i="2"/>
  <c r="H26" i="2" s="1"/>
  <c r="F27" i="2"/>
  <c r="H27" i="2" s="1"/>
  <c r="F29" i="2"/>
  <c r="H29" i="2" s="1"/>
  <c r="F30" i="2"/>
  <c r="H30" i="2" s="1"/>
  <c r="F31" i="2"/>
  <c r="H31" i="2" s="1"/>
  <c r="F14" i="2"/>
  <c r="H14" i="2" s="1"/>
  <c r="F15" i="2"/>
  <c r="F16" i="2"/>
  <c r="H16" i="2" s="1"/>
  <c r="F17" i="2"/>
  <c r="H17" i="2" s="1"/>
  <c r="I17" i="2" s="1"/>
  <c r="F19" i="2"/>
  <c r="H19" i="2" s="1"/>
  <c r="I19" i="2" s="1"/>
  <c r="F20" i="2"/>
  <c r="F21" i="2"/>
  <c r="F22" i="2"/>
  <c r="H22" i="2" s="1"/>
  <c r="F13" i="2"/>
  <c r="G28" i="1"/>
  <c r="I28" i="1" s="1"/>
  <c r="G14" i="1"/>
  <c r="G15" i="1"/>
  <c r="I15" i="1" s="1"/>
  <c r="G16" i="1"/>
  <c r="G17" i="1"/>
  <c r="G18" i="1"/>
  <c r="I18" i="1" s="1"/>
  <c r="G20" i="1"/>
  <c r="I20" i="1" s="1"/>
  <c r="J20" i="1" s="1"/>
  <c r="G21" i="1"/>
  <c r="G22" i="1"/>
  <c r="G23" i="1"/>
  <c r="I23" i="1" s="1"/>
  <c r="J23" i="1" s="1"/>
  <c r="G24" i="1"/>
  <c r="I24" i="1" s="1"/>
  <c r="J24" i="1" s="1"/>
  <c r="G25" i="1"/>
  <c r="I25" i="1" s="1"/>
  <c r="G26" i="1"/>
  <c r="I26" i="1" s="1"/>
  <c r="G27" i="1"/>
  <c r="I27" i="1" s="1"/>
  <c r="G29" i="1"/>
  <c r="I29" i="1" s="1"/>
  <c r="G31" i="1"/>
  <c r="G32" i="1"/>
  <c r="I32" i="1" s="1"/>
  <c r="G33" i="1"/>
  <c r="I33" i="1" s="1"/>
  <c r="G34" i="1"/>
  <c r="G35" i="1"/>
  <c r="G36" i="1"/>
  <c r="G37" i="1"/>
  <c r="G38" i="1"/>
  <c r="G39" i="1"/>
  <c r="I39" i="1" s="1"/>
  <c r="G40" i="1"/>
  <c r="I40" i="1" s="1"/>
  <c r="G41" i="1"/>
  <c r="I41" i="1" s="1"/>
  <c r="G42" i="1"/>
  <c r="I42" i="1" s="1"/>
  <c r="G43" i="1"/>
  <c r="I43" i="1" s="1"/>
  <c r="G44" i="1"/>
  <c r="I44" i="1" s="1"/>
  <c r="G45" i="1"/>
  <c r="I45" i="1" s="1"/>
  <c r="G46" i="1"/>
  <c r="I46" i="1" s="1"/>
  <c r="G47" i="1"/>
  <c r="I47" i="1" s="1"/>
  <c r="G48" i="1"/>
  <c r="G49" i="1"/>
  <c r="G50" i="1"/>
  <c r="I50" i="1" s="1"/>
  <c r="G51" i="1"/>
  <c r="I51" i="1" s="1"/>
  <c r="G52" i="1"/>
  <c r="I52" i="1" s="1"/>
  <c r="G53" i="1"/>
  <c r="I53" i="1" s="1"/>
  <c r="G54" i="1"/>
  <c r="I54" i="1" s="1"/>
  <c r="J54" i="1" s="1"/>
  <c r="G55" i="1"/>
  <c r="I55" i="1" s="1"/>
  <c r="G56" i="1"/>
  <c r="I56" i="1" s="1"/>
  <c r="G58" i="1"/>
  <c r="G59" i="1"/>
  <c r="I59" i="1" s="1"/>
  <c r="G60" i="1"/>
  <c r="I60" i="1" s="1"/>
  <c r="G61" i="1"/>
  <c r="I61" i="1" s="1"/>
  <c r="G62" i="1"/>
  <c r="G63" i="1"/>
  <c r="I63" i="1" s="1"/>
  <c r="G64" i="1"/>
  <c r="I64" i="1" s="1"/>
  <c r="G65" i="1"/>
  <c r="I65" i="1" s="1"/>
  <c r="G66" i="1"/>
  <c r="I66" i="1" s="1"/>
  <c r="G67" i="1"/>
  <c r="I67" i="1" s="1"/>
  <c r="J67" i="1" s="1"/>
  <c r="G68" i="1"/>
  <c r="I68" i="1" s="1"/>
  <c r="G69" i="1"/>
  <c r="I69" i="1" s="1"/>
  <c r="G70" i="1"/>
  <c r="G71" i="1"/>
  <c r="I71" i="1" s="1"/>
  <c r="G73" i="1"/>
  <c r="I73" i="1" s="1"/>
  <c r="G74" i="1"/>
  <c r="I74" i="1" s="1"/>
  <c r="G75" i="1"/>
  <c r="I75" i="1" s="1"/>
  <c r="G76" i="1"/>
  <c r="I76" i="1" s="1"/>
  <c r="G77" i="1"/>
  <c r="G78" i="1"/>
  <c r="G81" i="1"/>
  <c r="I81" i="1" s="1"/>
  <c r="G82" i="1"/>
  <c r="G13" i="1"/>
  <c r="I13" i="1" s="1"/>
  <c r="I26" i="4" l="1"/>
  <c r="J18" i="3"/>
  <c r="I36" i="1"/>
  <c r="J36" i="1" s="1"/>
  <c r="J53" i="1"/>
  <c r="I62" i="1"/>
  <c r="J62" i="1" s="1"/>
  <c r="I35" i="1"/>
  <c r="J35" i="1" s="1"/>
  <c r="J42" i="1"/>
  <c r="J28" i="1"/>
  <c r="J68" i="1"/>
  <c r="J55" i="1"/>
  <c r="J43" i="1"/>
  <c r="I48" i="1"/>
  <c r="J48" i="1" s="1"/>
  <c r="J66" i="1"/>
  <c r="J15" i="1"/>
  <c r="I82" i="1"/>
  <c r="J82" i="1" s="1"/>
  <c r="I22" i="1"/>
  <c r="J22" i="1" s="1"/>
  <c r="J81" i="1"/>
  <c r="J28" i="3"/>
  <c r="I70" i="1"/>
  <c r="J70" i="1" s="1"/>
  <c r="I58" i="1"/>
  <c r="J58" i="1" s="1"/>
  <c r="I31" i="1"/>
  <c r="J31" i="1" s="1"/>
  <c r="J63" i="1"/>
  <c r="H33" i="4"/>
  <c r="I33" i="4" s="1"/>
  <c r="I17" i="1"/>
  <c r="J17" i="1" s="1"/>
  <c r="J26" i="3"/>
  <c r="G31" i="3"/>
  <c r="I13" i="3"/>
  <c r="J13" i="3" s="1"/>
  <c r="I20" i="3"/>
  <c r="J20" i="3" s="1"/>
  <c r="J23" i="3"/>
  <c r="J75" i="1"/>
  <c r="J50" i="1"/>
  <c r="J27" i="1"/>
  <c r="I21" i="1"/>
  <c r="J21" i="1" s="1"/>
  <c r="I16" i="1"/>
  <c r="J16" i="1" s="1"/>
  <c r="H18" i="4"/>
  <c r="I18" i="4" s="1"/>
  <c r="J74" i="1"/>
  <c r="J69" i="1"/>
  <c r="J65" i="1"/>
  <c r="J64" i="1"/>
  <c r="J61" i="1"/>
  <c r="J56" i="1"/>
  <c r="J47" i="1"/>
  <c r="J41" i="1"/>
  <c r="I38" i="1"/>
  <c r="J38" i="1" s="1"/>
  <c r="I34" i="1"/>
  <c r="J34" i="1" s="1"/>
  <c r="J29" i="1"/>
  <c r="J26" i="1"/>
  <c r="I78" i="1"/>
  <c r="J78" i="1" s="1"/>
  <c r="I49" i="1"/>
  <c r="J49" i="1" s="1"/>
  <c r="I14" i="1"/>
  <c r="J14" i="1" s="1"/>
  <c r="J27" i="3"/>
  <c r="H24" i="4"/>
  <c r="I24" i="4" s="1"/>
  <c r="H17" i="4"/>
  <c r="I17" i="4" s="1"/>
  <c r="I22" i="3"/>
  <c r="J22" i="3" s="1"/>
  <c r="I31" i="4"/>
  <c r="H19" i="4"/>
  <c r="I19" i="4" s="1"/>
  <c r="H16" i="4"/>
  <c r="I16" i="4" s="1"/>
  <c r="F23" i="5"/>
  <c r="F56" i="6"/>
  <c r="I27" i="2"/>
  <c r="J25" i="3"/>
  <c r="I37" i="1"/>
  <c r="J37" i="1" s="1"/>
  <c r="I26" i="2"/>
  <c r="I29" i="3"/>
  <c r="J29" i="3" s="1"/>
  <c r="I24" i="3"/>
  <c r="J24" i="3" s="1"/>
  <c r="I21" i="3"/>
  <c r="J21" i="3" s="1"/>
  <c r="I27" i="4"/>
  <c r="H23" i="4"/>
  <c r="I23" i="4" s="1"/>
  <c r="H15" i="6"/>
  <c r="I15" i="6" s="1"/>
  <c r="H48" i="6"/>
  <c r="I48" i="6" s="1"/>
  <c r="H19" i="6"/>
  <c r="I19" i="6" s="1"/>
  <c r="I26" i="6"/>
  <c r="I54" i="6"/>
  <c r="H47" i="6"/>
  <c r="I47" i="6" s="1"/>
  <c r="H25" i="6"/>
  <c r="I25" i="6" s="1"/>
  <c r="H42" i="6"/>
  <c r="I42" i="6" s="1"/>
  <c r="I21" i="5"/>
  <c r="H17" i="5"/>
  <c r="I17" i="5" s="1"/>
  <c r="J19" i="3"/>
  <c r="I15" i="3"/>
  <c r="J15" i="3" s="1"/>
  <c r="I14" i="3"/>
  <c r="J14" i="3" s="1"/>
  <c r="I31" i="2"/>
  <c r="I23" i="2"/>
  <c r="H24" i="2"/>
  <c r="I24" i="2" s="1"/>
  <c r="I29" i="2"/>
  <c r="H25" i="2"/>
  <c r="I25" i="2" s="1"/>
  <c r="I30" i="2"/>
  <c r="G87" i="1"/>
  <c r="J76" i="1"/>
  <c r="J73" i="1"/>
  <c r="J60" i="1"/>
  <c r="J52" i="1"/>
  <c r="J46" i="1"/>
  <c r="J40" i="1"/>
  <c r="J33" i="1"/>
  <c r="J71" i="1"/>
  <c r="J59" i="1"/>
  <c r="J51" i="1"/>
  <c r="J45" i="1"/>
  <c r="J39" i="1"/>
  <c r="J32" i="1"/>
  <c r="J25" i="1"/>
  <c r="J18" i="1"/>
  <c r="J44" i="1"/>
  <c r="J13" i="1"/>
  <c r="H15" i="2"/>
  <c r="I15" i="2" s="1"/>
  <c r="H20" i="2"/>
  <c r="I20" i="2" s="1"/>
  <c r="H13" i="2"/>
  <c r="I16" i="2"/>
  <c r="I22" i="2"/>
  <c r="I18" i="2"/>
  <c r="I14" i="2"/>
  <c r="H21" i="2"/>
  <c r="I21" i="2" s="1"/>
  <c r="F32" i="2"/>
  <c r="I77" i="1"/>
  <c r="J77" i="1" s="1"/>
  <c r="H23" i="5" l="1"/>
  <c r="I34" i="4"/>
  <c r="I31" i="3"/>
  <c r="I87" i="1"/>
  <c r="I56" i="6"/>
  <c r="H56" i="6"/>
  <c r="I23" i="5"/>
  <c r="J31" i="3"/>
  <c r="H32" i="2"/>
  <c r="J87" i="1"/>
  <c r="I13" i="2"/>
  <c r="I32" i="2" s="1"/>
  <c r="F16" i="7"/>
  <c r="F34" i="4" l="1"/>
  <c r="H15" i="7"/>
  <c r="I15" i="7" s="1"/>
  <c r="I16" i="7" s="1"/>
  <c r="H34" i="4" l="1"/>
</calcChain>
</file>

<file path=xl/sharedStrings.xml><?xml version="1.0" encoding="utf-8"?>
<sst xmlns="http://schemas.openxmlformats.org/spreadsheetml/2006/main" count="665" uniqueCount="317">
  <si>
    <t>Załacznik 1.1</t>
  </si>
  <si>
    <t>………………………………………</t>
  </si>
  <si>
    <t>…………………..………………..</t>
  </si>
  <si>
    <t>Wykonawca (nazwa i adres)</t>
  </si>
  <si>
    <t>(miejscowość, data)</t>
  </si>
  <si>
    <t>OPIS PRZEDMIOTU ZAMÓWIENIA/FORMULARZ OFERTOWO-CENOWY</t>
  </si>
  <si>
    <t>w zakresie dotyczącym części nr 1 zamówienia : Artykuły ogólnospożywcze</t>
  </si>
  <si>
    <t>Dostawa towaru min. 2 razy w tygodniu (zgodnie z zamówieniem złożonym przez Zamawiającego)</t>
  </si>
  <si>
    <t xml:space="preserve">
L.p.</t>
  </si>
  <si>
    <t xml:space="preserve">
Nazwa artykułu</t>
  </si>
  <si>
    <t>Wielkość opakowania</t>
  </si>
  <si>
    <t xml:space="preserve">
j.m.</t>
  </si>
  <si>
    <t>Łączne szacunkowe zapotrzebowanie dla artykułu</t>
  </si>
  <si>
    <t>Cena jednostkowa netto</t>
  </si>
  <si>
    <t xml:space="preserve">
Wartość netto</t>
  </si>
  <si>
    <t xml:space="preserve">
vat
%</t>
  </si>
  <si>
    <t>Wartość podatku VAT</t>
  </si>
  <si>
    <t xml:space="preserve">
Wartość brutto</t>
  </si>
  <si>
    <t>ananas w puszce</t>
  </si>
  <si>
    <t>3050g</t>
  </si>
  <si>
    <t>szt.</t>
  </si>
  <si>
    <t>1kg</t>
  </si>
  <si>
    <t>150g</t>
  </si>
  <si>
    <t xml:space="preserve">
szt.</t>
  </si>
  <si>
    <t>chrupki kukurydziane w składzie TYLKO mąka kukurydziana lub kaszka kukurydziana, brak ekstraktu drożdżowego, cukru, substancji przeciwzbrylających</t>
  </si>
  <si>
    <t>100g</t>
  </si>
  <si>
    <t>50g</t>
  </si>
  <si>
    <t>cukier biały</t>
  </si>
  <si>
    <t>kg.</t>
  </si>
  <si>
    <t>cukier puder</t>
  </si>
  <si>
    <t>400g</t>
  </si>
  <si>
    <t>cukier wanilinowy</t>
  </si>
  <si>
    <t>32g</t>
  </si>
  <si>
    <t>500g</t>
  </si>
  <si>
    <t>drożdże świeże</t>
  </si>
  <si>
    <t>dżem: różne smaki bez cukru lub o obniżonej zawartości cukru: brak gumy guar, gumy ksantanowej, cytrynianów sodu, substancji konserwujących, syropu glukozowo-fruktozowego</t>
  </si>
  <si>
    <t>220g</t>
  </si>
  <si>
    <t>fasola „Jaś” drobna</t>
  </si>
  <si>
    <t>kg</t>
  </si>
  <si>
    <t>groch łuskany</t>
  </si>
  <si>
    <t>herbata czarna</t>
  </si>
  <si>
    <t>20 torebek</t>
  </si>
  <si>
    <t>herbata koperkowa</t>
  </si>
  <si>
    <t>herbata miętowa</t>
  </si>
  <si>
    <t>herbata rumiankowa</t>
  </si>
  <si>
    <t xml:space="preserve">kakao extra ciemne </t>
  </si>
  <si>
    <t>3kg</t>
  </si>
  <si>
    <t>kasza kuskus</t>
  </si>
  <si>
    <t>kasza jaglana</t>
  </si>
  <si>
    <t>kasza gryczana</t>
  </si>
  <si>
    <t>5kg</t>
  </si>
  <si>
    <t>kasza manna</t>
  </si>
  <si>
    <t>480g</t>
  </si>
  <si>
    <t xml:space="preserve">koncentrat pomidorowy w puszce/gęsty/ - 28%-30% pomidorów
</t>
  </si>
  <si>
    <t>850g</t>
  </si>
  <si>
    <t>koncentrat barszczu zagęszczany sok z buraków ćwikłowych minimum 57%</t>
  </si>
  <si>
    <t>300ml</t>
  </si>
  <si>
    <t>1 litr</t>
  </si>
  <si>
    <t>kwasek cytrynowy</t>
  </si>
  <si>
    <t>20g</t>
  </si>
  <si>
    <t>majeranek</t>
  </si>
  <si>
    <t>900g</t>
  </si>
  <si>
    <t>makaron muszelka mąka pszenna semolina 100%</t>
  </si>
  <si>
    <t>makaron nitka cięta mąka pszenna semolina 100%</t>
  </si>
  <si>
    <t>makaron penne mąka pszenna semolina100%</t>
  </si>
  <si>
    <t>mąka pszenna tortowa</t>
  </si>
  <si>
    <t>mąka ziemniaczana</t>
  </si>
  <si>
    <t>miód pszczeli nektarowy, wielokwiatowy</t>
  </si>
  <si>
    <t>300g</t>
  </si>
  <si>
    <t>musztarda sarepska</t>
  </si>
  <si>
    <t>200g</t>
  </si>
  <si>
    <t>3 litry</t>
  </si>
  <si>
    <t>500ml</t>
  </si>
  <si>
    <t>papryka mielona słodka</t>
  </si>
  <si>
    <t>pieprz czarny mielony</t>
  </si>
  <si>
    <t>płatki kukurydziane – bez glutenu</t>
  </si>
  <si>
    <t>płatki czekoladowe – bez glutenu</t>
  </si>
  <si>
    <t>płatki owsiane zwykłe</t>
  </si>
  <si>
    <t>proszek do pieczenia</t>
  </si>
  <si>
    <t>18g</t>
  </si>
  <si>
    <t>przyprawa do kurczaka – 100% naturalna bez dodatku glutaminianu sodu, konserwantów i barwników</t>
  </si>
  <si>
    <t>1 kg</t>
  </si>
  <si>
    <t>1litr</t>
  </si>
  <si>
    <t>wafle ryżowe</t>
  </si>
  <si>
    <t>130g</t>
  </si>
  <si>
    <t>woda niegazowana nisko lub średnio zmineralizowana</t>
  </si>
  <si>
    <t>budyń czekoladowy bezglutenowy, bez cukru</t>
  </si>
  <si>
    <t>63g</t>
  </si>
  <si>
    <t>60g</t>
  </si>
  <si>
    <t>RAZEM</t>
  </si>
  <si>
    <t xml:space="preserve"> Oświadczam, że jestem w stanie zrealizować zamówienie zgodnie z wymogami </t>
  </si>
  <si>
    <t>lub zwiększeniu w zależności od zapotrzebowania.</t>
  </si>
  <si>
    <t>………………………………………………………………..</t>
  </si>
  <si>
    <t>Data, kwalifikowany podpis elektroniczny lub podpis zaufany lub podpis osobisty</t>
  </si>
  <si>
    <t>Załacznik 1.2</t>
  </si>
  <si>
    <t>……………………………………….</t>
  </si>
  <si>
    <t>……………………………………..</t>
  </si>
  <si>
    <t>( część szczegółowa )</t>
  </si>
  <si>
    <t>w zakresie dotyczącym części nr 2 zamówienia : Mięso i wędliny</t>
  </si>
  <si>
    <t>j.m</t>
  </si>
  <si>
    <r>
      <rPr>
        <b/>
        <sz val="10"/>
        <color indexed="8"/>
        <rFont val="Arial"/>
        <family val="2"/>
        <charset val="238"/>
      </rPr>
      <t xml:space="preserve">Boczek parzony </t>
    </r>
    <r>
      <rPr>
        <sz val="10"/>
        <color indexed="8"/>
        <rFont val="Arial"/>
        <family val="2"/>
        <charset val="238"/>
      </rPr>
      <t>klasa A bez żeber</t>
    </r>
  </si>
  <si>
    <r>
      <rPr>
        <b/>
        <sz val="10"/>
        <color indexed="8"/>
        <rFont val="Arial"/>
        <family val="2"/>
        <charset val="238"/>
      </rPr>
      <t xml:space="preserve">Boczek wędzony </t>
    </r>
    <r>
      <rPr>
        <sz val="10"/>
        <color indexed="8"/>
        <rFont val="Arial"/>
        <family val="2"/>
        <charset val="238"/>
      </rPr>
      <t>klasa I (A) bez
żeber</t>
    </r>
  </si>
  <si>
    <r>
      <rPr>
        <b/>
        <sz val="10"/>
        <color indexed="8"/>
        <rFont val="Arial"/>
        <family val="2"/>
        <charset val="238"/>
      </rPr>
      <t>Krakowska parzona z indyka</t>
    </r>
    <r>
      <rPr>
        <sz val="10"/>
        <color indexed="8"/>
        <rFont val="Arial"/>
        <family val="2"/>
        <charset val="238"/>
      </rPr>
      <t xml:space="preserve"> zawartość mięsa z indyka min.80%</t>
    </r>
  </si>
  <si>
    <t xml:space="preserve">Kości wędzone </t>
  </si>
  <si>
    <t>Pałki z kurczaka</t>
  </si>
  <si>
    <t>Porcja rosołowa</t>
  </si>
  <si>
    <t>Załacznik 1.3</t>
  </si>
  <si>
    <t>w zakresie dotyczącym części nr 3 zamówienia : Produkty mleczarskie</t>
  </si>
  <si>
    <t>125g</t>
  </si>
  <si>
    <t>115g</t>
  </si>
  <si>
    <t>1l</t>
  </si>
  <si>
    <t>litr</t>
  </si>
  <si>
    <t>100/90g</t>
  </si>
  <si>
    <t xml:space="preserve">serek homogenizowany </t>
  </si>
  <si>
    <t xml:space="preserve">śmietana kwaśna 18% </t>
  </si>
  <si>
    <t>Załacznik 1.4</t>
  </si>
  <si>
    <t>w zakresie dotyczącym części nr 4 zamówienia : Mrożonki</t>
  </si>
  <si>
    <t>Dynia</t>
  </si>
  <si>
    <t xml:space="preserve">Fasolka szparagowa zielona </t>
  </si>
  <si>
    <t xml:space="preserve">Fasolka szparagowa żółta </t>
  </si>
  <si>
    <t>Brokuł</t>
  </si>
  <si>
    <t>Brukselka</t>
  </si>
  <si>
    <t xml:space="preserve">Jagoda </t>
  </si>
  <si>
    <t>Kalafior różyczki</t>
  </si>
  <si>
    <t xml:space="preserve">Marchewka mini </t>
  </si>
  <si>
    <t>Marchewka z groszkiem</t>
  </si>
  <si>
    <t>Paluszki rybne z fileta z ryb białych, zawartość ryby min 65 % , brak oleju i tłuszczu palmowego, syropu glukozowego, stabilizatorów, substancji przeciwzbrylających, substancji spulchniających</t>
  </si>
  <si>
    <t xml:space="preserve">Pierogi z jagodami ręcznie lepione </t>
  </si>
  <si>
    <t>Pierogi z truskawkami ręcznie lepione</t>
  </si>
  <si>
    <t>Truskawka</t>
  </si>
  <si>
    <t>Załacznik 1.5</t>
  </si>
  <si>
    <t>w zakresie dotyczącym części nr 5 zamówienia : Pieczywo i wyroby ciastkarskie</t>
  </si>
  <si>
    <t>Dostawa towaru od poniedziałku do piątku (zgodnie z zamówieniem złożonym przez Zamawiającego)</t>
  </si>
  <si>
    <t>Bułka kajzerka 55g</t>
  </si>
  <si>
    <t>Bułka paryska 400g</t>
  </si>
  <si>
    <t>Bułka tarta 500g</t>
  </si>
  <si>
    <t>Chleb tostowy pszenny 550g</t>
  </si>
  <si>
    <t>Chleb zwykły krojony 450g-500g</t>
  </si>
  <si>
    <t>Pączki mini z dżemem</t>
  </si>
  <si>
    <t>Rogaliki z dżemem</t>
  </si>
  <si>
    <t>Załacznik 1.6</t>
  </si>
  <si>
    <t>w zakresie dotyczącym części nr 6 zamówienia : Warzywa i owoce</t>
  </si>
  <si>
    <t>1.  </t>
  </si>
  <si>
    <t>arbuz (sezonowo)</t>
  </si>
  <si>
    <t>2.  </t>
  </si>
  <si>
    <t>awokado</t>
  </si>
  <si>
    <t>3.  </t>
  </si>
  <si>
    <t>banan</t>
  </si>
  <si>
    <t>5.  </t>
  </si>
  <si>
    <t>6.  </t>
  </si>
  <si>
    <t>brzoskwinie</t>
  </si>
  <si>
    <t>8.  </t>
  </si>
  <si>
    <t>cebula biała</t>
  </si>
  <si>
    <t>9.  </t>
  </si>
  <si>
    <t>cebula czerwona</t>
  </si>
  <si>
    <t>10.  </t>
  </si>
  <si>
    <t>cytryna</t>
  </si>
  <si>
    <t>12.  </t>
  </si>
  <si>
    <t>13.  </t>
  </si>
  <si>
    <t>gruszka</t>
  </si>
  <si>
    <t>14.  </t>
  </si>
  <si>
    <t>jabłko</t>
  </si>
  <si>
    <t>15.  </t>
  </si>
  <si>
    <t>kalafior świeży</t>
  </si>
  <si>
    <t>16.  </t>
  </si>
  <si>
    <t>kapusta biała</t>
  </si>
  <si>
    <t>17.  </t>
  </si>
  <si>
    <t>kapusta biała wczesna</t>
  </si>
  <si>
    <t>18.  </t>
  </si>
  <si>
    <t>kapusta czerwona</t>
  </si>
  <si>
    <t>19.  </t>
  </si>
  <si>
    <t>20.  </t>
  </si>
  <si>
    <t>kapusta pekińska</t>
  </si>
  <si>
    <t>21.  </t>
  </si>
  <si>
    <t>kiwi</t>
  </si>
  <si>
    <t>22.  </t>
  </si>
  <si>
    <t>koper</t>
  </si>
  <si>
    <t>pęczek</t>
  </si>
  <si>
    <t>23.  </t>
  </si>
  <si>
    <t>malina świeża (sezonowo)</t>
  </si>
  <si>
    <t>24.  </t>
  </si>
  <si>
    <t>25.  </t>
  </si>
  <si>
    <t>marchew</t>
  </si>
  <si>
    <t>26.  </t>
  </si>
  <si>
    <t>melon żółty miodowy</t>
  </si>
  <si>
    <t>27.  </t>
  </si>
  <si>
    <t>morele</t>
  </si>
  <si>
    <t>28.  </t>
  </si>
  <si>
    <t>natka pietruszki</t>
  </si>
  <si>
    <t>29.  </t>
  </si>
  <si>
    <t>30.  </t>
  </si>
  <si>
    <t>31.  </t>
  </si>
  <si>
    <t>ogórek świeży</t>
  </si>
  <si>
    <t>32.  </t>
  </si>
  <si>
    <t>papryka czerwona</t>
  </si>
  <si>
    <t>33.  </t>
  </si>
  <si>
    <t>pieczarka</t>
  </si>
  <si>
    <t>34.  </t>
  </si>
  <si>
    <t>pietruszka korzeń</t>
  </si>
  <si>
    <t>35.  </t>
  </si>
  <si>
    <t>pomarańcze</t>
  </si>
  <si>
    <t>pomidor</t>
  </si>
  <si>
    <t>38.  </t>
  </si>
  <si>
    <t>39.  </t>
  </si>
  <si>
    <t>por</t>
  </si>
  <si>
    <t>40.  </t>
  </si>
  <si>
    <t>rzodkiewka</t>
  </si>
  <si>
    <t>41.  </t>
  </si>
  <si>
    <t>sałata lodowa</t>
  </si>
  <si>
    <t>42.  </t>
  </si>
  <si>
    <t>seler naciowy</t>
  </si>
  <si>
    <t>szczypior</t>
  </si>
  <si>
    <t>truskawka świeża (sezonowo)</t>
  </si>
  <si>
    <t>ziemniaki</t>
  </si>
  <si>
    <t>Załacznik 1.7</t>
  </si>
  <si>
    <t>OPIS PRZEDMIOTU ZAMÓWIENIA/FORMULARZ CENOWY</t>
  </si>
  <si>
    <t>w zakresie dotyczącym części nr 7 zamówienia : Jaja kurze</t>
  </si>
  <si>
    <t>Jaja kurze L</t>
  </si>
  <si>
    <t>kisiel o smaku owoców</t>
  </si>
  <si>
    <t>58g</t>
  </si>
  <si>
    <t>70 g</t>
  </si>
  <si>
    <t xml:space="preserve">szt </t>
  </si>
  <si>
    <t>sos słodko-kwaśny bez konserwantów, pełen warzyw</t>
  </si>
  <si>
    <t>szt</t>
  </si>
  <si>
    <t>deser mleczno-czekoladowy bez barwników i konserwantów</t>
  </si>
  <si>
    <t>kapusta kiszona</t>
  </si>
  <si>
    <t xml:space="preserve">mandarynka </t>
  </si>
  <si>
    <t>nektarynka (sezonowo)</t>
  </si>
  <si>
    <t xml:space="preserve">ogórek kiszony </t>
  </si>
  <si>
    <t>śliwka (sezonowo)</t>
  </si>
  <si>
    <t>herbatniki</t>
  </si>
  <si>
    <t>2kg</t>
  </si>
  <si>
    <t>6kg</t>
  </si>
  <si>
    <t xml:space="preserve"> 3kg.</t>
  </si>
  <si>
    <t>seler korzeń</t>
  </si>
  <si>
    <t>Dostawa towaru min. 1 raz w tygodniu (zgodnie z zamówieniem złożonym przez Zamawiającego)</t>
  </si>
  <si>
    <t>płatki miodowe - bez glutenu</t>
  </si>
  <si>
    <r>
      <t xml:space="preserve">Kurczak gotowany - </t>
    </r>
    <r>
      <rPr>
        <sz val="10"/>
        <color indexed="8"/>
        <rFont val="Arial"/>
        <family val="2"/>
        <charset val="238"/>
      </rPr>
      <t>zawartość mięsa drobiowego min.70%</t>
    </r>
  </si>
  <si>
    <t>twaróg mielony półtłusty</t>
  </si>
  <si>
    <t>Bukiet warzyw</t>
  </si>
  <si>
    <t>Chleb graham 450g-500g</t>
  </si>
  <si>
    <t>sałata miks</t>
  </si>
  <si>
    <t>pieczywo lekkie chrupkie z wysoką zawartością błonnika, z inuliną, bez dodatków cukrów</t>
  </si>
  <si>
    <t>170g</t>
  </si>
  <si>
    <t>woda niegazowana smakowa, różne smaki, bez konserwantów, cukrów (oprócz owocowych), barwników</t>
  </si>
  <si>
    <t>4.  </t>
  </si>
  <si>
    <t>7.  </t>
  </si>
  <si>
    <t>11.  </t>
  </si>
  <si>
    <t>36.  </t>
  </si>
  <si>
    <t>37.  </t>
  </si>
  <si>
    <t>buraczki wiórki</t>
  </si>
  <si>
    <t>900ml</t>
  </si>
  <si>
    <t>groszek z marchewką w zalewie</t>
  </si>
  <si>
    <t>Kości (skrzydło z indyka)</t>
  </si>
  <si>
    <t>Polędwiczki wieprzowe</t>
  </si>
  <si>
    <t>Filet z piersi indyka</t>
  </si>
  <si>
    <t xml:space="preserve">Dorsz atlantydzki </t>
  </si>
  <si>
    <t>burak</t>
  </si>
  <si>
    <t>olej rzepakowy o zawartości kwasów jednonienasyconych powyżej 50% i zawartości kwasów wielonienasyconych poniżej 40%</t>
  </si>
  <si>
    <t>makaron spaghetti</t>
  </si>
  <si>
    <t>Ruba miruna</t>
  </si>
  <si>
    <t>Steki rybne z ziołami z fileta z ryb białych, zawartość ryby min 70-75% , brak oleju i tłuszczu palmowego, syropu glukozowego, stabilizatorów, substancji przeciwzbrylających, substancji spulchniających</t>
  </si>
  <si>
    <t>jogurt naturalny</t>
  </si>
  <si>
    <t>ciecierzyca w zalewie</t>
  </si>
  <si>
    <t>soczewica w zalewie</t>
  </si>
  <si>
    <t>ciecierzyca sucha</t>
  </si>
  <si>
    <t>soczewica sucha</t>
  </si>
  <si>
    <t>sól morska drobnoziarnista jodowana</t>
  </si>
  <si>
    <t>mleko migdałowe</t>
  </si>
  <si>
    <t>mleko sojowe</t>
  </si>
  <si>
    <t>deser sojowy wanilinowy</t>
  </si>
  <si>
    <t xml:space="preserve">ser topiony typu bloczek </t>
  </si>
  <si>
    <t>ser żółty gouda / krojony</t>
  </si>
  <si>
    <t>ser żółty salami</t>
  </si>
  <si>
    <t>śmietana uht 30%</t>
  </si>
  <si>
    <t>galaretka o smaku owoców</t>
  </si>
  <si>
    <t xml:space="preserve">kasza 100% pęczak jęczmienny </t>
  </si>
  <si>
    <t>ketchup łagodny w tubce : brak konserwantów, skrobi, mąki, stabilizatorów, syropu glukozowo-fruktozowego, ekstraktu drożdżowego, gumy guar, gumy ksantanowej</t>
  </si>
  <si>
    <t>majonez bez E385 (EDTA), sztucznych aromatów, skrobi, substancji zagęszczających, kwasu fosforowego (E338), jaj w proszku, substancji konserwujących, substancji stabilizujących</t>
  </si>
  <si>
    <t>makaron literki w 100% semoliny z pszenicy durum</t>
  </si>
  <si>
    <t>makaron pszenny świderki mąka pszenna semolina 100% po ugotowaniu niesklejający się</t>
  </si>
  <si>
    <t>musli bez dodatku cukru z owocami</t>
  </si>
  <si>
    <t>przyprawa warzywna do potraw – naturalna bez dodatku glutaminianu sodu, konserwantów i barwników, min. 40% warzyw, polecana dla szkół</t>
  </si>
  <si>
    <t xml:space="preserve">ryż paraboliczny </t>
  </si>
  <si>
    <t>sok 100 % bez dodatku cukru smak pomarańcza, jabłko, wieloowocowy</t>
  </si>
  <si>
    <t>żur biały na zakwasie razowym - bez konserwantów: sorbinianu potasu, bez regulatora kwasowości:kwasu mlekowego i cytrynowego, butelka szklana</t>
  </si>
  <si>
    <t xml:space="preserve">Malina cała </t>
  </si>
  <si>
    <t>Włoszczyzna paski 4 składnikowa: marchew, por, pietruszka, seler</t>
  </si>
  <si>
    <t>Bułka grahamka 70g-100g</t>
  </si>
  <si>
    <t>biszkopty w składzie brak syropu glukozowego, glukozowo-fruktozowego, syropów cukrowych, sztucznych aromatów, substancji zagęszczających, barwników, gumy guar, gumy ksantanowej</t>
  </si>
  <si>
    <t>ciasteczka zbożowe bez cukru z żurawiną, z morelą, kakaowe typu Sante lub równoważne, w składzie bez oleju palmowego bez cukru dodanego</t>
  </si>
  <si>
    <t>Kiełbasa żywiecka sucha- osłonka dobrze przylegająca, składniki na przekroju grubo rozdrobnione, dobrze związane, mięso wieprzowe min.70%</t>
  </si>
  <si>
    <t>Łopatka klasa I (A) bez kości, świeża, nie rozmrażana, konsystencja jędrna, zapach swoisty, powierzchnia czysta i niezakrwawiona</t>
  </si>
  <si>
    <t>Parówki wieprzowe : kiełbasa wieprzowa, drobno rozdrobniona, zawartość mięsa pow. 70 %</t>
  </si>
  <si>
    <t>Szynka wieprzowa świeża typu "myszka" – klasa I (A)
bez kości, bez tłuszczu, świeże, nie rozmrażane, konsystencja jędrna, zapach swoisty, barwa jasnoróżowa do czerwonej, powierzchnia czysta, niezakrwawiona</t>
  </si>
  <si>
    <t>Kiełbasa biała parzona średnio rozdrobniona, mięso min 70%</t>
  </si>
  <si>
    <t>Kiełbasa zwyczajna - osłonka dobrze przylegająca, składniki na przekroju grubo rozdrobnione, dobrze związane, mięso wieprzowe min.70%</t>
  </si>
  <si>
    <t>jogurt owocowy – bez syropu glukozowo-fruktozowego, sztucznych aromatów</t>
  </si>
  <si>
    <t>maślanka naturalna-skład: mleko, żywe kultury bakterii mlekowych, bez innych dodatków</t>
  </si>
  <si>
    <t>serek naturalny do kanapek bez laktozy– skład: serek śmietankowy, białka mleka, bez zagęszczaczy, barwników i konserwantów</t>
  </si>
  <si>
    <t>budyń malinowy, bezglutenowy, bez cukru</t>
  </si>
  <si>
    <t>budyń śmietankowy, bezglutenowy, bwz cukru</t>
  </si>
  <si>
    <t>budyń wanilinowy, bezglutenowy, bez cukru</t>
  </si>
  <si>
    <t>koncentrat soku o smaku pomarańcz, jabłko, wiśnia, czarna porzeczka, truskawka</t>
  </si>
  <si>
    <t>1, 5l</t>
  </si>
  <si>
    <t>Kiełbasa krakowska sucha, 
osłonka dobrze przylegająca, składniki na przekroju grubo rozdrobnione, równomiernie rozłożone, dobrze związane, mięso wieprzowe min. 70%</t>
  </si>
  <si>
    <t>Schab wieprzowy bez kości, 
klasa I (A), świeży, nie rozmrażany, słonina zdjęta, konsystencja jędrna, zapach swoisty, barwa jasnoróżowa do czerwonej, powierzchnia czysta, niezakrwawiona</t>
  </si>
  <si>
    <t>Filet z piersi kurczaka klasa I ( A), bez kości, bez tłuszczu, świeże, nie rozmrażane</t>
  </si>
  <si>
    <t xml:space="preserve">masło 82%, 200g. zawartość wody nie więcej niż 16 % - zawartość tłuszczu nie mniej niż 82% zawartość soli nie więcej niż 2, 0 % . bez substancji wzmacniających smak, zapach, kolor, substancji dodatkowych przedłużających termin, substancji oznaczonych symbolem e. </t>
  </si>
  <si>
    <t>mleko UHT 3, 2%</t>
  </si>
  <si>
    <t>2, 5kg</t>
  </si>
  <si>
    <t>Drożdżówka z kruszonką , twarogiem, dżemem 120g</t>
  </si>
  <si>
    <t>4, 5kg</t>
  </si>
  <si>
    <t>herbata owocowa malinowa, owoce leśne, truskawkowa, dzika róza, żurawina, bez sztucznych aromatów, maltodekstryny, barwników w tym karmin, aspartamu, cyklaminianu sodu, sacharynianu sodu 20torebek</t>
  </si>
  <si>
    <t>makaron falbanka mąka pszenna semolina 100%</t>
  </si>
  <si>
    <t>makaron kokardka mąka pszenna semolina 100%</t>
  </si>
  <si>
    <t>Dorsz bałtycki (sezonowo)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</si>
</sst>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#,##0.00&quot; zł&quot;"/>
    <numFmt numFmtId="165" formatCode="#,##0.00\ &quot;zł&quot;"/>
  </numFmts>
  <fonts count="3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1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b/>
      <sz val="10"/>
      <name val="Arial CE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14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Arial"/>
      <family val="2"/>
      <charset val="238"/>
    </font>
    <font>
      <sz val="9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Arial"/>
    </font>
    <font>
      <sz val="14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13" fillId="0" borderId="0"/>
  </cellStyleXfs>
  <cellXfs count="14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right" vertical="center"/>
    </xf>
    <xf numFmtId="44" fontId="5" fillId="0" borderId="1" xfId="3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0" fontId="8" fillId="0" borderId="4" xfId="0" applyFont="1" applyBorder="1"/>
    <xf numFmtId="44" fontId="8" fillId="0" borderId="4" xfId="0" applyNumberFormat="1" applyFont="1" applyBorder="1"/>
    <xf numFmtId="164" fontId="10" fillId="0" borderId="4" xfId="0" applyNumberFormat="1" applyFont="1" applyBorder="1"/>
    <xf numFmtId="0" fontId="11" fillId="0" borderId="0" xfId="0" applyFont="1"/>
    <xf numFmtId="0" fontId="12" fillId="0" borderId="0" xfId="0" applyFont="1"/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horizontal="center" vertical="center"/>
    </xf>
    <xf numFmtId="0" fontId="17" fillId="0" borderId="0" xfId="0" applyFont="1"/>
    <xf numFmtId="0" fontId="17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/>
    <xf numFmtId="0" fontId="19" fillId="2" borderId="1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44" fontId="5" fillId="0" borderId="1" xfId="0" applyNumberFormat="1" applyFont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8" fillId="0" borderId="7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0" fontId="10" fillId="0" borderId="4" xfId="0" applyFont="1" applyBorder="1" applyAlignment="1">
      <alignment horizontal="left" vertical="center" wrapText="1"/>
    </xf>
    <xf numFmtId="44" fontId="8" fillId="3" borderId="4" xfId="0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2" fontId="10" fillId="4" borderId="4" xfId="0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165" fontId="8" fillId="3" borderId="4" xfId="0" applyNumberFormat="1" applyFont="1" applyFill="1" applyBorder="1" applyAlignment="1">
      <alignment horizontal="center" vertical="center"/>
    </xf>
    <xf numFmtId="9" fontId="8" fillId="3" borderId="4" xfId="1" applyFont="1" applyFill="1" applyBorder="1" applyAlignment="1">
      <alignment horizontal="center" vertical="center"/>
    </xf>
    <xf numFmtId="165" fontId="23" fillId="3" borderId="4" xfId="0" applyNumberFormat="1" applyFont="1" applyFill="1" applyBorder="1" applyAlignment="1">
      <alignment horizontal="center" vertical="center"/>
    </xf>
    <xf numFmtId="2" fontId="24" fillId="3" borderId="4" xfId="0" applyNumberFormat="1" applyFont="1" applyFill="1" applyBorder="1" applyAlignment="1">
      <alignment horizontal="center" vertical="center"/>
    </xf>
    <xf numFmtId="0" fontId="21" fillId="3" borderId="0" xfId="0" applyFont="1" applyFill="1" applyAlignment="1">
      <alignment horizontal="center"/>
    </xf>
    <xf numFmtId="2" fontId="22" fillId="3" borderId="0" xfId="0" applyNumberFormat="1" applyFont="1" applyFill="1" applyAlignment="1">
      <alignment horizontal="center" vertical="center"/>
    </xf>
    <xf numFmtId="2" fontId="24" fillId="3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9" fontId="8" fillId="3" borderId="11" xfId="1" applyFont="1" applyFill="1" applyBorder="1" applyAlignment="1">
      <alignment horizontal="center" vertical="center"/>
    </xf>
    <xf numFmtId="164" fontId="5" fillId="0" borderId="1" xfId="0" applyNumberFormat="1" applyFont="1" applyBorder="1"/>
    <xf numFmtId="0" fontId="5" fillId="0" borderId="4" xfId="0" applyFont="1" applyBorder="1" applyAlignment="1">
      <alignment wrapText="1"/>
    </xf>
    <xf numFmtId="0" fontId="8" fillId="0" borderId="0" xfId="0" applyFont="1"/>
    <xf numFmtId="0" fontId="8" fillId="0" borderId="4" xfId="5" applyFont="1" applyBorder="1"/>
    <xf numFmtId="0" fontId="8" fillId="0" borderId="4" xfId="5" applyFont="1" applyBorder="1" applyAlignment="1">
      <alignment horizontal="center"/>
    </xf>
    <xf numFmtId="0" fontId="25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wrapText="1"/>
    </xf>
    <xf numFmtId="0" fontId="8" fillId="0" borderId="4" xfId="0" applyFont="1" applyBorder="1" applyAlignment="1">
      <alignment horizontal="center"/>
    </xf>
    <xf numFmtId="0" fontId="8" fillId="0" borderId="4" xfId="5" applyFont="1" applyBorder="1" applyAlignment="1">
      <alignment horizontal="left" wrapText="1"/>
    </xf>
    <xf numFmtId="0" fontId="8" fillId="0" borderId="4" xfId="5" applyFont="1" applyBorder="1" applyAlignment="1">
      <alignment horizontal="center" wrapText="1"/>
    </xf>
    <xf numFmtId="0" fontId="8" fillId="0" borderId="4" xfId="0" applyFont="1" applyBorder="1" applyAlignment="1">
      <alignment horizontal="left"/>
    </xf>
    <xf numFmtId="0" fontId="8" fillId="0" borderId="7" xfId="0" applyFont="1" applyBorder="1"/>
    <xf numFmtId="0" fontId="8" fillId="0" borderId="7" xfId="0" applyFont="1" applyBorder="1" applyAlignment="1">
      <alignment horizontal="center"/>
    </xf>
    <xf numFmtId="164" fontId="0" fillId="0" borderId="4" xfId="0" applyNumberFormat="1" applyBorder="1"/>
    <xf numFmtId="164" fontId="14" fillId="0" borderId="4" xfId="0" applyNumberFormat="1" applyFont="1" applyBorder="1"/>
    <xf numFmtId="0" fontId="24" fillId="3" borderId="0" xfId="0" applyFont="1" applyFill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2" fontId="22" fillId="3" borderId="14" xfId="0" applyNumberFormat="1" applyFont="1" applyFill="1" applyBorder="1" applyAlignment="1">
      <alignment horizontal="center" vertical="center"/>
    </xf>
    <xf numFmtId="44" fontId="8" fillId="0" borderId="4" xfId="0" applyNumberFormat="1" applyFont="1" applyBorder="1" applyAlignment="1">
      <alignment horizontal="center" vertical="center"/>
    </xf>
    <xf numFmtId="44" fontId="5" fillId="0" borderId="1" xfId="0" applyNumberFormat="1" applyFont="1" applyBorder="1"/>
    <xf numFmtId="9" fontId="8" fillId="0" borderId="4" xfId="1" applyFont="1" applyBorder="1"/>
    <xf numFmtId="2" fontId="26" fillId="3" borderId="4" xfId="0" applyNumberFormat="1" applyFont="1" applyFill="1" applyBorder="1" applyAlignment="1">
      <alignment horizontal="center" vertical="center"/>
    </xf>
    <xf numFmtId="2" fontId="27" fillId="3" borderId="4" xfId="0" applyNumberFormat="1" applyFont="1" applyFill="1" applyBorder="1" applyAlignment="1">
      <alignment horizontal="center" vertical="center"/>
    </xf>
    <xf numFmtId="0" fontId="11" fillId="0" borderId="4" xfId="0" applyFont="1" applyBorder="1"/>
    <xf numFmtId="164" fontId="4" fillId="0" borderId="1" xfId="0" applyNumberFormat="1" applyFont="1" applyBorder="1"/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164" fontId="28" fillId="0" borderId="0" xfId="0" applyNumberFormat="1" applyFont="1"/>
    <xf numFmtId="0" fontId="5" fillId="0" borderId="4" xfId="0" applyFont="1" applyBorder="1" applyAlignment="1">
      <alignment vertical="center" wrapText="1"/>
    </xf>
    <xf numFmtId="44" fontId="0" fillId="0" borderId="4" xfId="0" applyNumberFormat="1" applyBorder="1"/>
    <xf numFmtId="9" fontId="0" fillId="0" borderId="4" xfId="0" applyNumberFormat="1" applyBorder="1" applyAlignment="1">
      <alignment horizontal="center"/>
    </xf>
    <xf numFmtId="165" fontId="8" fillId="3" borderId="11" xfId="0" applyNumberFormat="1" applyFont="1" applyFill="1" applyBorder="1"/>
    <xf numFmtId="2" fontId="10" fillId="4" borderId="11" xfId="0" applyNumberFormat="1" applyFont="1" applyFill="1" applyBorder="1" applyAlignment="1">
      <alignment horizontal="center" vertical="center"/>
    </xf>
    <xf numFmtId="44" fontId="5" fillId="0" borderId="4" xfId="0" applyNumberFormat="1" applyFont="1" applyBorder="1"/>
    <xf numFmtId="44" fontId="5" fillId="0" borderId="4" xfId="3" applyFont="1" applyBorder="1" applyAlignment="1">
      <alignment horizontal="right" vertical="center"/>
    </xf>
    <xf numFmtId="44" fontId="11" fillId="0" borderId="4" xfId="0" applyNumberFormat="1" applyFont="1" applyBorder="1"/>
    <xf numFmtId="2" fontId="8" fillId="3" borderId="14" xfId="0" applyNumberFormat="1" applyFont="1" applyFill="1" applyBorder="1" applyAlignment="1">
      <alignment horizontal="center" vertical="center"/>
    </xf>
    <xf numFmtId="164" fontId="5" fillId="0" borderId="5" xfId="0" applyNumberFormat="1" applyFont="1" applyBorder="1" applyAlignment="1">
      <alignment horizontal="right" vertical="center"/>
    </xf>
    <xf numFmtId="9" fontId="5" fillId="0" borderId="5" xfId="2" applyFont="1" applyBorder="1" applyAlignment="1">
      <alignment horizontal="right" vertical="center"/>
    </xf>
    <xf numFmtId="164" fontId="5" fillId="0" borderId="4" xfId="0" applyNumberFormat="1" applyFont="1" applyBorder="1" applyAlignment="1">
      <alignment horizontal="right" vertical="center"/>
    </xf>
    <xf numFmtId="9" fontId="5" fillId="0" borderId="4" xfId="2" applyFont="1" applyBorder="1" applyAlignment="1">
      <alignment horizontal="right" vertical="center"/>
    </xf>
    <xf numFmtId="0" fontId="8" fillId="0" borderId="4" xfId="0" applyFont="1" applyBorder="1" applyAlignment="1">
      <alignment vertical="center"/>
    </xf>
    <xf numFmtId="0" fontId="9" fillId="0" borderId="4" xfId="4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164" fontId="10" fillId="0" borderId="0" xfId="0" applyNumberFormat="1" applyFont="1"/>
    <xf numFmtId="44" fontId="5" fillId="0" borderId="15" xfId="3" applyFont="1" applyBorder="1" applyAlignment="1">
      <alignment horizontal="right" vertical="center"/>
    </xf>
    <xf numFmtId="164" fontId="29" fillId="0" borderId="1" xfId="0" applyNumberFormat="1" applyFont="1" applyBorder="1" applyAlignment="1">
      <alignment vertical="center"/>
    </xf>
    <xf numFmtId="9" fontId="29" fillId="0" borderId="1" xfId="2" applyFont="1" applyBorder="1" applyAlignment="1">
      <alignment horizontal="right" vertical="center"/>
    </xf>
    <xf numFmtId="44" fontId="29" fillId="0" borderId="1" xfId="3" applyFont="1" applyBorder="1" applyAlignment="1">
      <alignment horizontal="right" vertical="center"/>
    </xf>
    <xf numFmtId="164" fontId="29" fillId="0" borderId="1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vertical="center"/>
    </xf>
    <xf numFmtId="0" fontId="20" fillId="2" borderId="4" xfId="0" applyFont="1" applyFill="1" applyBorder="1" applyAlignment="1">
      <alignment horizontal="center" vertical="center" wrapText="1"/>
    </xf>
    <xf numFmtId="164" fontId="8" fillId="0" borderId="4" xfId="0" applyNumberFormat="1" applyFont="1" applyBorder="1"/>
    <xf numFmtId="2" fontId="23" fillId="3" borderId="4" xfId="0" applyNumberFormat="1" applyFont="1" applyFill="1" applyBorder="1" applyAlignment="1">
      <alignment horizontal="center" vertical="center"/>
    </xf>
    <xf numFmtId="165" fontId="10" fillId="0" borderId="4" xfId="0" applyNumberFormat="1" applyFont="1" applyBorder="1"/>
    <xf numFmtId="0" fontId="5" fillId="0" borderId="4" xfId="0" applyFont="1" applyBorder="1" applyAlignment="1">
      <alignment horizontal="left" vertical="top" wrapText="1"/>
    </xf>
    <xf numFmtId="0" fontId="6" fillId="0" borderId="4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165" fontId="8" fillId="3" borderId="11" xfId="0" applyNumberFormat="1" applyFont="1" applyFill="1" applyBorder="1" applyAlignment="1">
      <alignment vertical="center"/>
    </xf>
    <xf numFmtId="44" fontId="5" fillId="0" borderId="4" xfId="0" applyNumberFormat="1" applyFont="1" applyBorder="1" applyAlignment="1">
      <alignment vertical="center"/>
    </xf>
    <xf numFmtId="44" fontId="11" fillId="0" borderId="4" xfId="0" applyNumberFormat="1" applyFont="1" applyBorder="1" applyAlignment="1">
      <alignment vertical="center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5" applyFont="1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0" fillId="0" borderId="4" xfId="0" applyFont="1" applyBorder="1" applyAlignment="1">
      <alignment horizontal="center"/>
    </xf>
    <xf numFmtId="0" fontId="12" fillId="3" borderId="0" xfId="0" applyFont="1" applyFill="1" applyAlignment="1">
      <alignment horizontal="center"/>
    </xf>
    <xf numFmtId="0" fontId="30" fillId="3" borderId="4" xfId="0" applyFont="1" applyFill="1" applyBorder="1" applyAlignment="1">
      <alignment horizontal="center"/>
    </xf>
    <xf numFmtId="0" fontId="16" fillId="0" borderId="6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6" fillId="0" borderId="4" xfId="0" applyFont="1" applyBorder="1" applyAlignment="1">
      <alignment horizontal="center"/>
    </xf>
    <xf numFmtId="0" fontId="22" fillId="0" borderId="8" xfId="0" applyFont="1" applyBorder="1" applyAlignment="1">
      <alignment horizontal="center"/>
    </xf>
    <xf numFmtId="0" fontId="22" fillId="0" borderId="9" xfId="0" applyFont="1" applyBorder="1" applyAlignment="1">
      <alignment horizontal="center"/>
    </xf>
    <xf numFmtId="0" fontId="22" fillId="0" borderId="10" xfId="0" applyFont="1" applyBorder="1" applyAlignment="1">
      <alignment horizontal="center"/>
    </xf>
  </cellXfs>
  <cellStyles count="6">
    <cellStyle name="Normalny" xfId="0" builtinId="0"/>
    <cellStyle name="Normalny 3" xfId="5" xr:uid="{00000000-0005-0000-0000-000001000000}"/>
    <cellStyle name="Normalny 6" xfId="4" xr:uid="{00000000-0005-0000-0000-000002000000}"/>
    <cellStyle name="Procentowy" xfId="1" builtinId="5"/>
    <cellStyle name="Procentowy 2" xfId="2" xr:uid="{00000000-0005-0000-0000-000004000000}"/>
    <cellStyle name="Walutowy 2" xfId="3" xr:uid="{00000000-0005-0000-0000-000005000000}"/>
  </cellStyles>
  <dxfs count="15"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4" formatCode="#,##0.00&quot; zł&quot;"/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34" formatCode="_-* #,##0.00\ &quot;zł&quot;_-;\-* #,##0.00\ &quot;zł&quot;_-;_-* &quot;-&quot;??\ &quot;zł&quot;_-;_-@_-"/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4" formatCode="#,##0.00&quot; zł&quot;"/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34" formatCode="_-* #,##0.00\ &quot;zł&quot;_-;\-* #,##0.00\ &quot;zł&quot;_-;_-* &quot;-&quot;??\ &quot;zł&quot;_-;_-@_-"/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__Anonymous_Sheet_DB__2" displayName="__Anonymous_Sheet_DB__2" ref="B13:I22" headerRowCount="0" totalsRowShown="0" headerRowDxfId="14" dataDxfId="13">
  <sortState xmlns:xlrd2="http://schemas.microsoft.com/office/spreadsheetml/2017/richdata2" ref="B13:D29">
    <sortCondition ref="B13:B29"/>
  </sortState>
  <tableColumns count="8">
    <tableColumn id="1" xr3:uid="{00000000-0010-0000-0000-000001000000}" name="Kolumna1" dataDxfId="12"/>
    <tableColumn id="2" xr3:uid="{00000000-0010-0000-0000-000002000000}" name="Kolumna2" dataDxfId="11"/>
    <tableColumn id="3" xr3:uid="{00000000-0010-0000-0000-000003000000}" name="Kolumna3" dataDxfId="10"/>
    <tableColumn id="4" xr3:uid="{00000000-0010-0000-0000-000004000000}" name="Kolumna4" headerRowDxfId="9" dataDxfId="8"/>
    <tableColumn id="5" xr3:uid="{00000000-0010-0000-0000-000005000000}" name="Kolumna5" headerRowDxfId="7" dataDxfId="6">
      <calculatedColumnFormula>__Anonymous_Sheet_DB__2[[#This Row],[Kolumna3]]*__Anonymous_Sheet_DB__2[[#This Row],[Kolumna4]]</calculatedColumnFormula>
    </tableColumn>
    <tableColumn id="6" xr3:uid="{00000000-0010-0000-0000-000006000000}" name="Kolumna6" headerRowDxfId="5" dataDxfId="4"/>
    <tableColumn id="7" xr3:uid="{00000000-0010-0000-0000-000007000000}" name="Kolumna7" headerRowDxfId="3" dataDxfId="2">
      <calculatedColumnFormula>__Anonymous_Sheet_DB__2[[#This Row],[Kolumna5]]*__Anonymous_Sheet_DB__2[[#This Row],[Kolumna6]]</calculatedColumnFormula>
    </tableColumn>
    <tableColumn id="8" xr3:uid="{00000000-0010-0000-0000-000008000000}" name="Kolumna8" headerRowDxfId="1" dataDxfId="0">
      <calculatedColumnFormula>__Anonymous_Sheet_DB__2[[#This Row],[Kolumna5]]+__Anonymous_Sheet_DB__2[[#This Row],[Kolumna7]]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113"/>
  <sheetViews>
    <sheetView topLeftCell="A52" zoomScale="175" zoomScaleNormal="175" workbookViewId="0">
      <selection activeCell="C52" sqref="C52"/>
    </sheetView>
  </sheetViews>
  <sheetFormatPr defaultColWidth="9.42578125" defaultRowHeight="15" x14ac:dyDescent="0.25"/>
  <cols>
    <col min="1" max="1" width="5.7109375" customWidth="1"/>
    <col min="2" max="2" width="42.28515625" customWidth="1"/>
    <col min="3" max="3" width="21.85546875" customWidth="1"/>
    <col min="4" max="4" width="4.140625" bestFit="1" customWidth="1"/>
    <col min="5" max="5" width="17.28515625" customWidth="1"/>
    <col min="6" max="6" width="10.7109375" bestFit="1" customWidth="1"/>
    <col min="7" max="7" width="15.5703125" customWidth="1"/>
    <col min="8" max="8" width="8.7109375" customWidth="1"/>
    <col min="9" max="9" width="12.5703125" customWidth="1"/>
    <col min="10" max="10" width="16.42578125" customWidth="1"/>
    <col min="257" max="257" width="5.7109375" customWidth="1"/>
    <col min="258" max="258" width="42.28515625" customWidth="1"/>
    <col min="259" max="259" width="11" customWidth="1"/>
    <col min="260" max="260" width="3.7109375" bestFit="1" customWidth="1"/>
    <col min="261" max="261" width="11.5703125" customWidth="1"/>
    <col min="262" max="262" width="10.7109375" bestFit="1" customWidth="1"/>
    <col min="263" max="263" width="12.42578125" customWidth="1"/>
    <col min="264" max="264" width="4.140625" customWidth="1"/>
    <col min="265" max="265" width="11.28515625" bestFit="1" customWidth="1"/>
    <col min="266" max="266" width="12.28515625" bestFit="1" customWidth="1"/>
    <col min="513" max="513" width="5.7109375" customWidth="1"/>
    <col min="514" max="514" width="42.28515625" customWidth="1"/>
    <col min="515" max="515" width="11" customWidth="1"/>
    <col min="516" max="516" width="3.7109375" bestFit="1" customWidth="1"/>
    <col min="517" max="517" width="11.5703125" customWidth="1"/>
    <col min="518" max="518" width="10.7109375" bestFit="1" customWidth="1"/>
    <col min="519" max="519" width="12.42578125" customWidth="1"/>
    <col min="520" max="520" width="4.140625" customWidth="1"/>
    <col min="521" max="521" width="11.28515625" bestFit="1" customWidth="1"/>
    <col min="522" max="522" width="12.28515625" bestFit="1" customWidth="1"/>
    <col min="769" max="769" width="5.7109375" customWidth="1"/>
    <col min="770" max="770" width="42.28515625" customWidth="1"/>
    <col min="771" max="771" width="11" customWidth="1"/>
    <col min="772" max="772" width="3.7109375" bestFit="1" customWidth="1"/>
    <col min="773" max="773" width="11.5703125" customWidth="1"/>
    <col min="774" max="774" width="10.7109375" bestFit="1" customWidth="1"/>
    <col min="775" max="775" width="12.42578125" customWidth="1"/>
    <col min="776" max="776" width="4.140625" customWidth="1"/>
    <col min="777" max="777" width="11.28515625" bestFit="1" customWidth="1"/>
    <col min="778" max="778" width="12.28515625" bestFit="1" customWidth="1"/>
    <col min="1025" max="1025" width="5.7109375" customWidth="1"/>
    <col min="1026" max="1026" width="42.28515625" customWidth="1"/>
    <col min="1027" max="1027" width="11" customWidth="1"/>
    <col min="1028" max="1028" width="3.7109375" bestFit="1" customWidth="1"/>
    <col min="1029" max="1029" width="11.5703125" customWidth="1"/>
    <col min="1030" max="1030" width="10.7109375" bestFit="1" customWidth="1"/>
    <col min="1031" max="1031" width="12.42578125" customWidth="1"/>
    <col min="1032" max="1032" width="4.140625" customWidth="1"/>
    <col min="1033" max="1033" width="11.28515625" bestFit="1" customWidth="1"/>
    <col min="1034" max="1034" width="12.28515625" bestFit="1" customWidth="1"/>
    <col min="1281" max="1281" width="5.7109375" customWidth="1"/>
    <col min="1282" max="1282" width="42.28515625" customWidth="1"/>
    <col min="1283" max="1283" width="11" customWidth="1"/>
    <col min="1284" max="1284" width="3.7109375" bestFit="1" customWidth="1"/>
    <col min="1285" max="1285" width="11.5703125" customWidth="1"/>
    <col min="1286" max="1286" width="10.7109375" bestFit="1" customWidth="1"/>
    <col min="1287" max="1287" width="12.42578125" customWidth="1"/>
    <col min="1288" max="1288" width="4.140625" customWidth="1"/>
    <col min="1289" max="1289" width="11.28515625" bestFit="1" customWidth="1"/>
    <col min="1290" max="1290" width="12.28515625" bestFit="1" customWidth="1"/>
    <col min="1537" max="1537" width="5.7109375" customWidth="1"/>
    <col min="1538" max="1538" width="42.28515625" customWidth="1"/>
    <col min="1539" max="1539" width="11" customWidth="1"/>
    <col min="1540" max="1540" width="3.7109375" bestFit="1" customWidth="1"/>
    <col min="1541" max="1541" width="11.5703125" customWidth="1"/>
    <col min="1542" max="1542" width="10.7109375" bestFit="1" customWidth="1"/>
    <col min="1543" max="1543" width="12.42578125" customWidth="1"/>
    <col min="1544" max="1544" width="4.140625" customWidth="1"/>
    <col min="1545" max="1545" width="11.28515625" bestFit="1" customWidth="1"/>
    <col min="1546" max="1546" width="12.28515625" bestFit="1" customWidth="1"/>
    <col min="1793" max="1793" width="5.7109375" customWidth="1"/>
    <col min="1794" max="1794" width="42.28515625" customWidth="1"/>
    <col min="1795" max="1795" width="11" customWidth="1"/>
    <col min="1796" max="1796" width="3.7109375" bestFit="1" customWidth="1"/>
    <col min="1797" max="1797" width="11.5703125" customWidth="1"/>
    <col min="1798" max="1798" width="10.7109375" bestFit="1" customWidth="1"/>
    <col min="1799" max="1799" width="12.42578125" customWidth="1"/>
    <col min="1800" max="1800" width="4.140625" customWidth="1"/>
    <col min="1801" max="1801" width="11.28515625" bestFit="1" customWidth="1"/>
    <col min="1802" max="1802" width="12.28515625" bestFit="1" customWidth="1"/>
    <col min="2049" max="2049" width="5.7109375" customWidth="1"/>
    <col min="2050" max="2050" width="42.28515625" customWidth="1"/>
    <col min="2051" max="2051" width="11" customWidth="1"/>
    <col min="2052" max="2052" width="3.7109375" bestFit="1" customWidth="1"/>
    <col min="2053" max="2053" width="11.5703125" customWidth="1"/>
    <col min="2054" max="2054" width="10.7109375" bestFit="1" customWidth="1"/>
    <col min="2055" max="2055" width="12.42578125" customWidth="1"/>
    <col min="2056" max="2056" width="4.140625" customWidth="1"/>
    <col min="2057" max="2057" width="11.28515625" bestFit="1" customWidth="1"/>
    <col min="2058" max="2058" width="12.28515625" bestFit="1" customWidth="1"/>
    <col min="2305" max="2305" width="5.7109375" customWidth="1"/>
    <col min="2306" max="2306" width="42.28515625" customWidth="1"/>
    <col min="2307" max="2307" width="11" customWidth="1"/>
    <col min="2308" max="2308" width="3.7109375" bestFit="1" customWidth="1"/>
    <col min="2309" max="2309" width="11.5703125" customWidth="1"/>
    <col min="2310" max="2310" width="10.7109375" bestFit="1" customWidth="1"/>
    <col min="2311" max="2311" width="12.42578125" customWidth="1"/>
    <col min="2312" max="2312" width="4.140625" customWidth="1"/>
    <col min="2313" max="2313" width="11.28515625" bestFit="1" customWidth="1"/>
    <col min="2314" max="2314" width="12.28515625" bestFit="1" customWidth="1"/>
    <col min="2561" max="2561" width="5.7109375" customWidth="1"/>
    <col min="2562" max="2562" width="42.28515625" customWidth="1"/>
    <col min="2563" max="2563" width="11" customWidth="1"/>
    <col min="2564" max="2564" width="3.7109375" bestFit="1" customWidth="1"/>
    <col min="2565" max="2565" width="11.5703125" customWidth="1"/>
    <col min="2566" max="2566" width="10.7109375" bestFit="1" customWidth="1"/>
    <col min="2567" max="2567" width="12.42578125" customWidth="1"/>
    <col min="2568" max="2568" width="4.140625" customWidth="1"/>
    <col min="2569" max="2569" width="11.28515625" bestFit="1" customWidth="1"/>
    <col min="2570" max="2570" width="12.28515625" bestFit="1" customWidth="1"/>
    <col min="2817" max="2817" width="5.7109375" customWidth="1"/>
    <col min="2818" max="2818" width="42.28515625" customWidth="1"/>
    <col min="2819" max="2819" width="11" customWidth="1"/>
    <col min="2820" max="2820" width="3.7109375" bestFit="1" customWidth="1"/>
    <col min="2821" max="2821" width="11.5703125" customWidth="1"/>
    <col min="2822" max="2822" width="10.7109375" bestFit="1" customWidth="1"/>
    <col min="2823" max="2823" width="12.42578125" customWidth="1"/>
    <col min="2824" max="2824" width="4.140625" customWidth="1"/>
    <col min="2825" max="2825" width="11.28515625" bestFit="1" customWidth="1"/>
    <col min="2826" max="2826" width="12.28515625" bestFit="1" customWidth="1"/>
    <col min="3073" max="3073" width="5.7109375" customWidth="1"/>
    <col min="3074" max="3074" width="42.28515625" customWidth="1"/>
    <col min="3075" max="3075" width="11" customWidth="1"/>
    <col min="3076" max="3076" width="3.7109375" bestFit="1" customWidth="1"/>
    <col min="3077" max="3077" width="11.5703125" customWidth="1"/>
    <col min="3078" max="3078" width="10.7109375" bestFit="1" customWidth="1"/>
    <col min="3079" max="3079" width="12.42578125" customWidth="1"/>
    <col min="3080" max="3080" width="4.140625" customWidth="1"/>
    <col min="3081" max="3081" width="11.28515625" bestFit="1" customWidth="1"/>
    <col min="3082" max="3082" width="12.28515625" bestFit="1" customWidth="1"/>
    <col min="3329" max="3329" width="5.7109375" customWidth="1"/>
    <col min="3330" max="3330" width="42.28515625" customWidth="1"/>
    <col min="3331" max="3331" width="11" customWidth="1"/>
    <col min="3332" max="3332" width="3.7109375" bestFit="1" customWidth="1"/>
    <col min="3333" max="3333" width="11.5703125" customWidth="1"/>
    <col min="3334" max="3334" width="10.7109375" bestFit="1" customWidth="1"/>
    <col min="3335" max="3335" width="12.42578125" customWidth="1"/>
    <col min="3336" max="3336" width="4.140625" customWidth="1"/>
    <col min="3337" max="3337" width="11.28515625" bestFit="1" customWidth="1"/>
    <col min="3338" max="3338" width="12.28515625" bestFit="1" customWidth="1"/>
    <col min="3585" max="3585" width="5.7109375" customWidth="1"/>
    <col min="3586" max="3586" width="42.28515625" customWidth="1"/>
    <col min="3587" max="3587" width="11" customWidth="1"/>
    <col min="3588" max="3588" width="3.7109375" bestFit="1" customWidth="1"/>
    <col min="3589" max="3589" width="11.5703125" customWidth="1"/>
    <col min="3590" max="3590" width="10.7109375" bestFit="1" customWidth="1"/>
    <col min="3591" max="3591" width="12.42578125" customWidth="1"/>
    <col min="3592" max="3592" width="4.140625" customWidth="1"/>
    <col min="3593" max="3593" width="11.28515625" bestFit="1" customWidth="1"/>
    <col min="3594" max="3594" width="12.28515625" bestFit="1" customWidth="1"/>
    <col min="3841" max="3841" width="5.7109375" customWidth="1"/>
    <col min="3842" max="3842" width="42.28515625" customWidth="1"/>
    <col min="3843" max="3843" width="11" customWidth="1"/>
    <col min="3844" max="3844" width="3.7109375" bestFit="1" customWidth="1"/>
    <col min="3845" max="3845" width="11.5703125" customWidth="1"/>
    <col min="3846" max="3846" width="10.7109375" bestFit="1" customWidth="1"/>
    <col min="3847" max="3847" width="12.42578125" customWidth="1"/>
    <col min="3848" max="3848" width="4.140625" customWidth="1"/>
    <col min="3849" max="3849" width="11.28515625" bestFit="1" customWidth="1"/>
    <col min="3850" max="3850" width="12.28515625" bestFit="1" customWidth="1"/>
    <col min="4097" max="4097" width="5.7109375" customWidth="1"/>
    <col min="4098" max="4098" width="42.28515625" customWidth="1"/>
    <col min="4099" max="4099" width="11" customWidth="1"/>
    <col min="4100" max="4100" width="3.7109375" bestFit="1" customWidth="1"/>
    <col min="4101" max="4101" width="11.5703125" customWidth="1"/>
    <col min="4102" max="4102" width="10.7109375" bestFit="1" customWidth="1"/>
    <col min="4103" max="4103" width="12.42578125" customWidth="1"/>
    <col min="4104" max="4104" width="4.140625" customWidth="1"/>
    <col min="4105" max="4105" width="11.28515625" bestFit="1" customWidth="1"/>
    <col min="4106" max="4106" width="12.28515625" bestFit="1" customWidth="1"/>
    <col min="4353" max="4353" width="5.7109375" customWidth="1"/>
    <col min="4354" max="4354" width="42.28515625" customWidth="1"/>
    <col min="4355" max="4355" width="11" customWidth="1"/>
    <col min="4356" max="4356" width="3.7109375" bestFit="1" customWidth="1"/>
    <col min="4357" max="4357" width="11.5703125" customWidth="1"/>
    <col min="4358" max="4358" width="10.7109375" bestFit="1" customWidth="1"/>
    <col min="4359" max="4359" width="12.42578125" customWidth="1"/>
    <col min="4360" max="4360" width="4.140625" customWidth="1"/>
    <col min="4361" max="4361" width="11.28515625" bestFit="1" customWidth="1"/>
    <col min="4362" max="4362" width="12.28515625" bestFit="1" customWidth="1"/>
    <col min="4609" max="4609" width="5.7109375" customWidth="1"/>
    <col min="4610" max="4610" width="42.28515625" customWidth="1"/>
    <col min="4611" max="4611" width="11" customWidth="1"/>
    <col min="4612" max="4612" width="3.7109375" bestFit="1" customWidth="1"/>
    <col min="4613" max="4613" width="11.5703125" customWidth="1"/>
    <col min="4614" max="4614" width="10.7109375" bestFit="1" customWidth="1"/>
    <col min="4615" max="4615" width="12.42578125" customWidth="1"/>
    <col min="4616" max="4616" width="4.140625" customWidth="1"/>
    <col min="4617" max="4617" width="11.28515625" bestFit="1" customWidth="1"/>
    <col min="4618" max="4618" width="12.28515625" bestFit="1" customWidth="1"/>
    <col min="4865" max="4865" width="5.7109375" customWidth="1"/>
    <col min="4866" max="4866" width="42.28515625" customWidth="1"/>
    <col min="4867" max="4867" width="11" customWidth="1"/>
    <col min="4868" max="4868" width="3.7109375" bestFit="1" customWidth="1"/>
    <col min="4869" max="4869" width="11.5703125" customWidth="1"/>
    <col min="4870" max="4870" width="10.7109375" bestFit="1" customWidth="1"/>
    <col min="4871" max="4871" width="12.42578125" customWidth="1"/>
    <col min="4872" max="4872" width="4.140625" customWidth="1"/>
    <col min="4873" max="4873" width="11.28515625" bestFit="1" customWidth="1"/>
    <col min="4874" max="4874" width="12.28515625" bestFit="1" customWidth="1"/>
    <col min="5121" max="5121" width="5.7109375" customWidth="1"/>
    <col min="5122" max="5122" width="42.28515625" customWidth="1"/>
    <col min="5123" max="5123" width="11" customWidth="1"/>
    <col min="5124" max="5124" width="3.7109375" bestFit="1" customWidth="1"/>
    <col min="5125" max="5125" width="11.5703125" customWidth="1"/>
    <col min="5126" max="5126" width="10.7109375" bestFit="1" customWidth="1"/>
    <col min="5127" max="5127" width="12.42578125" customWidth="1"/>
    <col min="5128" max="5128" width="4.140625" customWidth="1"/>
    <col min="5129" max="5129" width="11.28515625" bestFit="1" customWidth="1"/>
    <col min="5130" max="5130" width="12.28515625" bestFit="1" customWidth="1"/>
    <col min="5377" max="5377" width="5.7109375" customWidth="1"/>
    <col min="5378" max="5378" width="42.28515625" customWidth="1"/>
    <col min="5379" max="5379" width="11" customWidth="1"/>
    <col min="5380" max="5380" width="3.7109375" bestFit="1" customWidth="1"/>
    <col min="5381" max="5381" width="11.5703125" customWidth="1"/>
    <col min="5382" max="5382" width="10.7109375" bestFit="1" customWidth="1"/>
    <col min="5383" max="5383" width="12.42578125" customWidth="1"/>
    <col min="5384" max="5384" width="4.140625" customWidth="1"/>
    <col min="5385" max="5385" width="11.28515625" bestFit="1" customWidth="1"/>
    <col min="5386" max="5386" width="12.28515625" bestFit="1" customWidth="1"/>
    <col min="5633" max="5633" width="5.7109375" customWidth="1"/>
    <col min="5634" max="5634" width="42.28515625" customWidth="1"/>
    <col min="5635" max="5635" width="11" customWidth="1"/>
    <col min="5636" max="5636" width="3.7109375" bestFit="1" customWidth="1"/>
    <col min="5637" max="5637" width="11.5703125" customWidth="1"/>
    <col min="5638" max="5638" width="10.7109375" bestFit="1" customWidth="1"/>
    <col min="5639" max="5639" width="12.42578125" customWidth="1"/>
    <col min="5640" max="5640" width="4.140625" customWidth="1"/>
    <col min="5641" max="5641" width="11.28515625" bestFit="1" customWidth="1"/>
    <col min="5642" max="5642" width="12.28515625" bestFit="1" customWidth="1"/>
    <col min="5889" max="5889" width="5.7109375" customWidth="1"/>
    <col min="5890" max="5890" width="42.28515625" customWidth="1"/>
    <col min="5891" max="5891" width="11" customWidth="1"/>
    <col min="5892" max="5892" width="3.7109375" bestFit="1" customWidth="1"/>
    <col min="5893" max="5893" width="11.5703125" customWidth="1"/>
    <col min="5894" max="5894" width="10.7109375" bestFit="1" customWidth="1"/>
    <col min="5895" max="5895" width="12.42578125" customWidth="1"/>
    <col min="5896" max="5896" width="4.140625" customWidth="1"/>
    <col min="5897" max="5897" width="11.28515625" bestFit="1" customWidth="1"/>
    <col min="5898" max="5898" width="12.28515625" bestFit="1" customWidth="1"/>
    <col min="6145" max="6145" width="5.7109375" customWidth="1"/>
    <col min="6146" max="6146" width="42.28515625" customWidth="1"/>
    <col min="6147" max="6147" width="11" customWidth="1"/>
    <col min="6148" max="6148" width="3.7109375" bestFit="1" customWidth="1"/>
    <col min="6149" max="6149" width="11.5703125" customWidth="1"/>
    <col min="6150" max="6150" width="10.7109375" bestFit="1" customWidth="1"/>
    <col min="6151" max="6151" width="12.42578125" customWidth="1"/>
    <col min="6152" max="6152" width="4.140625" customWidth="1"/>
    <col min="6153" max="6153" width="11.28515625" bestFit="1" customWidth="1"/>
    <col min="6154" max="6154" width="12.28515625" bestFit="1" customWidth="1"/>
    <col min="6401" max="6401" width="5.7109375" customWidth="1"/>
    <col min="6402" max="6402" width="42.28515625" customWidth="1"/>
    <col min="6403" max="6403" width="11" customWidth="1"/>
    <col min="6404" max="6404" width="3.7109375" bestFit="1" customWidth="1"/>
    <col min="6405" max="6405" width="11.5703125" customWidth="1"/>
    <col min="6406" max="6406" width="10.7109375" bestFit="1" customWidth="1"/>
    <col min="6407" max="6407" width="12.42578125" customWidth="1"/>
    <col min="6408" max="6408" width="4.140625" customWidth="1"/>
    <col min="6409" max="6409" width="11.28515625" bestFit="1" customWidth="1"/>
    <col min="6410" max="6410" width="12.28515625" bestFit="1" customWidth="1"/>
    <col min="6657" max="6657" width="5.7109375" customWidth="1"/>
    <col min="6658" max="6658" width="42.28515625" customWidth="1"/>
    <col min="6659" max="6659" width="11" customWidth="1"/>
    <col min="6660" max="6660" width="3.7109375" bestFit="1" customWidth="1"/>
    <col min="6661" max="6661" width="11.5703125" customWidth="1"/>
    <col min="6662" max="6662" width="10.7109375" bestFit="1" customWidth="1"/>
    <col min="6663" max="6663" width="12.42578125" customWidth="1"/>
    <col min="6664" max="6664" width="4.140625" customWidth="1"/>
    <col min="6665" max="6665" width="11.28515625" bestFit="1" customWidth="1"/>
    <col min="6666" max="6666" width="12.28515625" bestFit="1" customWidth="1"/>
    <col min="6913" max="6913" width="5.7109375" customWidth="1"/>
    <col min="6914" max="6914" width="42.28515625" customWidth="1"/>
    <col min="6915" max="6915" width="11" customWidth="1"/>
    <col min="6916" max="6916" width="3.7109375" bestFit="1" customWidth="1"/>
    <col min="6917" max="6917" width="11.5703125" customWidth="1"/>
    <col min="6918" max="6918" width="10.7109375" bestFit="1" customWidth="1"/>
    <col min="6919" max="6919" width="12.42578125" customWidth="1"/>
    <col min="6920" max="6920" width="4.140625" customWidth="1"/>
    <col min="6921" max="6921" width="11.28515625" bestFit="1" customWidth="1"/>
    <col min="6922" max="6922" width="12.28515625" bestFit="1" customWidth="1"/>
    <col min="7169" max="7169" width="5.7109375" customWidth="1"/>
    <col min="7170" max="7170" width="42.28515625" customWidth="1"/>
    <col min="7171" max="7171" width="11" customWidth="1"/>
    <col min="7172" max="7172" width="3.7109375" bestFit="1" customWidth="1"/>
    <col min="7173" max="7173" width="11.5703125" customWidth="1"/>
    <col min="7174" max="7174" width="10.7109375" bestFit="1" customWidth="1"/>
    <col min="7175" max="7175" width="12.42578125" customWidth="1"/>
    <col min="7176" max="7176" width="4.140625" customWidth="1"/>
    <col min="7177" max="7177" width="11.28515625" bestFit="1" customWidth="1"/>
    <col min="7178" max="7178" width="12.28515625" bestFit="1" customWidth="1"/>
    <col min="7425" max="7425" width="5.7109375" customWidth="1"/>
    <col min="7426" max="7426" width="42.28515625" customWidth="1"/>
    <col min="7427" max="7427" width="11" customWidth="1"/>
    <col min="7428" max="7428" width="3.7109375" bestFit="1" customWidth="1"/>
    <col min="7429" max="7429" width="11.5703125" customWidth="1"/>
    <col min="7430" max="7430" width="10.7109375" bestFit="1" customWidth="1"/>
    <col min="7431" max="7431" width="12.42578125" customWidth="1"/>
    <col min="7432" max="7432" width="4.140625" customWidth="1"/>
    <col min="7433" max="7433" width="11.28515625" bestFit="1" customWidth="1"/>
    <col min="7434" max="7434" width="12.28515625" bestFit="1" customWidth="1"/>
    <col min="7681" max="7681" width="5.7109375" customWidth="1"/>
    <col min="7682" max="7682" width="42.28515625" customWidth="1"/>
    <col min="7683" max="7683" width="11" customWidth="1"/>
    <col min="7684" max="7684" width="3.7109375" bestFit="1" customWidth="1"/>
    <col min="7685" max="7685" width="11.5703125" customWidth="1"/>
    <col min="7686" max="7686" width="10.7109375" bestFit="1" customWidth="1"/>
    <col min="7687" max="7687" width="12.42578125" customWidth="1"/>
    <col min="7688" max="7688" width="4.140625" customWidth="1"/>
    <col min="7689" max="7689" width="11.28515625" bestFit="1" customWidth="1"/>
    <col min="7690" max="7690" width="12.28515625" bestFit="1" customWidth="1"/>
    <col min="7937" max="7937" width="5.7109375" customWidth="1"/>
    <col min="7938" max="7938" width="42.28515625" customWidth="1"/>
    <col min="7939" max="7939" width="11" customWidth="1"/>
    <col min="7940" max="7940" width="3.7109375" bestFit="1" customWidth="1"/>
    <col min="7941" max="7941" width="11.5703125" customWidth="1"/>
    <col min="7942" max="7942" width="10.7109375" bestFit="1" customWidth="1"/>
    <col min="7943" max="7943" width="12.42578125" customWidth="1"/>
    <col min="7944" max="7944" width="4.140625" customWidth="1"/>
    <col min="7945" max="7945" width="11.28515625" bestFit="1" customWidth="1"/>
    <col min="7946" max="7946" width="12.28515625" bestFit="1" customWidth="1"/>
    <col min="8193" max="8193" width="5.7109375" customWidth="1"/>
    <col min="8194" max="8194" width="42.28515625" customWidth="1"/>
    <col min="8195" max="8195" width="11" customWidth="1"/>
    <col min="8196" max="8196" width="3.7109375" bestFit="1" customWidth="1"/>
    <col min="8197" max="8197" width="11.5703125" customWidth="1"/>
    <col min="8198" max="8198" width="10.7109375" bestFit="1" customWidth="1"/>
    <col min="8199" max="8199" width="12.42578125" customWidth="1"/>
    <col min="8200" max="8200" width="4.140625" customWidth="1"/>
    <col min="8201" max="8201" width="11.28515625" bestFit="1" customWidth="1"/>
    <col min="8202" max="8202" width="12.28515625" bestFit="1" customWidth="1"/>
    <col min="8449" max="8449" width="5.7109375" customWidth="1"/>
    <col min="8450" max="8450" width="42.28515625" customWidth="1"/>
    <col min="8451" max="8451" width="11" customWidth="1"/>
    <col min="8452" max="8452" width="3.7109375" bestFit="1" customWidth="1"/>
    <col min="8453" max="8453" width="11.5703125" customWidth="1"/>
    <col min="8454" max="8454" width="10.7109375" bestFit="1" customWidth="1"/>
    <col min="8455" max="8455" width="12.42578125" customWidth="1"/>
    <col min="8456" max="8456" width="4.140625" customWidth="1"/>
    <col min="8457" max="8457" width="11.28515625" bestFit="1" customWidth="1"/>
    <col min="8458" max="8458" width="12.28515625" bestFit="1" customWidth="1"/>
    <col min="8705" max="8705" width="5.7109375" customWidth="1"/>
    <col min="8706" max="8706" width="42.28515625" customWidth="1"/>
    <col min="8707" max="8707" width="11" customWidth="1"/>
    <col min="8708" max="8708" width="3.7109375" bestFit="1" customWidth="1"/>
    <col min="8709" max="8709" width="11.5703125" customWidth="1"/>
    <col min="8710" max="8710" width="10.7109375" bestFit="1" customWidth="1"/>
    <col min="8711" max="8711" width="12.42578125" customWidth="1"/>
    <col min="8712" max="8712" width="4.140625" customWidth="1"/>
    <col min="8713" max="8713" width="11.28515625" bestFit="1" customWidth="1"/>
    <col min="8714" max="8714" width="12.28515625" bestFit="1" customWidth="1"/>
    <col min="8961" max="8961" width="5.7109375" customWidth="1"/>
    <col min="8962" max="8962" width="42.28515625" customWidth="1"/>
    <col min="8963" max="8963" width="11" customWidth="1"/>
    <col min="8964" max="8964" width="3.7109375" bestFit="1" customWidth="1"/>
    <col min="8965" max="8965" width="11.5703125" customWidth="1"/>
    <col min="8966" max="8966" width="10.7109375" bestFit="1" customWidth="1"/>
    <col min="8967" max="8967" width="12.42578125" customWidth="1"/>
    <col min="8968" max="8968" width="4.140625" customWidth="1"/>
    <col min="8969" max="8969" width="11.28515625" bestFit="1" customWidth="1"/>
    <col min="8970" max="8970" width="12.28515625" bestFit="1" customWidth="1"/>
    <col min="9217" max="9217" width="5.7109375" customWidth="1"/>
    <col min="9218" max="9218" width="42.28515625" customWidth="1"/>
    <col min="9219" max="9219" width="11" customWidth="1"/>
    <col min="9220" max="9220" width="3.7109375" bestFit="1" customWidth="1"/>
    <col min="9221" max="9221" width="11.5703125" customWidth="1"/>
    <col min="9222" max="9222" width="10.7109375" bestFit="1" customWidth="1"/>
    <col min="9223" max="9223" width="12.42578125" customWidth="1"/>
    <col min="9224" max="9224" width="4.140625" customWidth="1"/>
    <col min="9225" max="9225" width="11.28515625" bestFit="1" customWidth="1"/>
    <col min="9226" max="9226" width="12.28515625" bestFit="1" customWidth="1"/>
    <col min="9473" max="9473" width="5.7109375" customWidth="1"/>
    <col min="9474" max="9474" width="42.28515625" customWidth="1"/>
    <col min="9475" max="9475" width="11" customWidth="1"/>
    <col min="9476" max="9476" width="3.7109375" bestFit="1" customWidth="1"/>
    <col min="9477" max="9477" width="11.5703125" customWidth="1"/>
    <col min="9478" max="9478" width="10.7109375" bestFit="1" customWidth="1"/>
    <col min="9479" max="9479" width="12.42578125" customWidth="1"/>
    <col min="9480" max="9480" width="4.140625" customWidth="1"/>
    <col min="9481" max="9481" width="11.28515625" bestFit="1" customWidth="1"/>
    <col min="9482" max="9482" width="12.28515625" bestFit="1" customWidth="1"/>
    <col min="9729" max="9729" width="5.7109375" customWidth="1"/>
    <col min="9730" max="9730" width="42.28515625" customWidth="1"/>
    <col min="9731" max="9731" width="11" customWidth="1"/>
    <col min="9732" max="9732" width="3.7109375" bestFit="1" customWidth="1"/>
    <col min="9733" max="9733" width="11.5703125" customWidth="1"/>
    <col min="9734" max="9734" width="10.7109375" bestFit="1" customWidth="1"/>
    <col min="9735" max="9735" width="12.42578125" customWidth="1"/>
    <col min="9736" max="9736" width="4.140625" customWidth="1"/>
    <col min="9737" max="9737" width="11.28515625" bestFit="1" customWidth="1"/>
    <col min="9738" max="9738" width="12.28515625" bestFit="1" customWidth="1"/>
    <col min="9985" max="9985" width="5.7109375" customWidth="1"/>
    <col min="9986" max="9986" width="42.28515625" customWidth="1"/>
    <col min="9987" max="9987" width="11" customWidth="1"/>
    <col min="9988" max="9988" width="3.7109375" bestFit="1" customWidth="1"/>
    <col min="9989" max="9989" width="11.5703125" customWidth="1"/>
    <col min="9990" max="9990" width="10.7109375" bestFit="1" customWidth="1"/>
    <col min="9991" max="9991" width="12.42578125" customWidth="1"/>
    <col min="9992" max="9992" width="4.140625" customWidth="1"/>
    <col min="9993" max="9993" width="11.28515625" bestFit="1" customWidth="1"/>
    <col min="9994" max="9994" width="12.28515625" bestFit="1" customWidth="1"/>
    <col min="10241" max="10241" width="5.7109375" customWidth="1"/>
    <col min="10242" max="10242" width="42.28515625" customWidth="1"/>
    <col min="10243" max="10243" width="11" customWidth="1"/>
    <col min="10244" max="10244" width="3.7109375" bestFit="1" customWidth="1"/>
    <col min="10245" max="10245" width="11.5703125" customWidth="1"/>
    <col min="10246" max="10246" width="10.7109375" bestFit="1" customWidth="1"/>
    <col min="10247" max="10247" width="12.42578125" customWidth="1"/>
    <col min="10248" max="10248" width="4.140625" customWidth="1"/>
    <col min="10249" max="10249" width="11.28515625" bestFit="1" customWidth="1"/>
    <col min="10250" max="10250" width="12.28515625" bestFit="1" customWidth="1"/>
    <col min="10497" max="10497" width="5.7109375" customWidth="1"/>
    <col min="10498" max="10498" width="42.28515625" customWidth="1"/>
    <col min="10499" max="10499" width="11" customWidth="1"/>
    <col min="10500" max="10500" width="3.7109375" bestFit="1" customWidth="1"/>
    <col min="10501" max="10501" width="11.5703125" customWidth="1"/>
    <col min="10502" max="10502" width="10.7109375" bestFit="1" customWidth="1"/>
    <col min="10503" max="10503" width="12.42578125" customWidth="1"/>
    <col min="10504" max="10504" width="4.140625" customWidth="1"/>
    <col min="10505" max="10505" width="11.28515625" bestFit="1" customWidth="1"/>
    <col min="10506" max="10506" width="12.28515625" bestFit="1" customWidth="1"/>
    <col min="10753" max="10753" width="5.7109375" customWidth="1"/>
    <col min="10754" max="10754" width="42.28515625" customWidth="1"/>
    <col min="10755" max="10755" width="11" customWidth="1"/>
    <col min="10756" max="10756" width="3.7109375" bestFit="1" customWidth="1"/>
    <col min="10757" max="10757" width="11.5703125" customWidth="1"/>
    <col min="10758" max="10758" width="10.7109375" bestFit="1" customWidth="1"/>
    <col min="10759" max="10759" width="12.42578125" customWidth="1"/>
    <col min="10760" max="10760" width="4.140625" customWidth="1"/>
    <col min="10761" max="10761" width="11.28515625" bestFit="1" customWidth="1"/>
    <col min="10762" max="10762" width="12.28515625" bestFit="1" customWidth="1"/>
    <col min="11009" max="11009" width="5.7109375" customWidth="1"/>
    <col min="11010" max="11010" width="42.28515625" customWidth="1"/>
    <col min="11011" max="11011" width="11" customWidth="1"/>
    <col min="11012" max="11012" width="3.7109375" bestFit="1" customWidth="1"/>
    <col min="11013" max="11013" width="11.5703125" customWidth="1"/>
    <col min="11014" max="11014" width="10.7109375" bestFit="1" customWidth="1"/>
    <col min="11015" max="11015" width="12.42578125" customWidth="1"/>
    <col min="11016" max="11016" width="4.140625" customWidth="1"/>
    <col min="11017" max="11017" width="11.28515625" bestFit="1" customWidth="1"/>
    <col min="11018" max="11018" width="12.28515625" bestFit="1" customWidth="1"/>
    <col min="11265" max="11265" width="5.7109375" customWidth="1"/>
    <col min="11266" max="11266" width="42.28515625" customWidth="1"/>
    <col min="11267" max="11267" width="11" customWidth="1"/>
    <col min="11268" max="11268" width="3.7109375" bestFit="1" customWidth="1"/>
    <col min="11269" max="11269" width="11.5703125" customWidth="1"/>
    <col min="11270" max="11270" width="10.7109375" bestFit="1" customWidth="1"/>
    <col min="11271" max="11271" width="12.42578125" customWidth="1"/>
    <col min="11272" max="11272" width="4.140625" customWidth="1"/>
    <col min="11273" max="11273" width="11.28515625" bestFit="1" customWidth="1"/>
    <col min="11274" max="11274" width="12.28515625" bestFit="1" customWidth="1"/>
    <col min="11521" max="11521" width="5.7109375" customWidth="1"/>
    <col min="11522" max="11522" width="42.28515625" customWidth="1"/>
    <col min="11523" max="11523" width="11" customWidth="1"/>
    <col min="11524" max="11524" width="3.7109375" bestFit="1" customWidth="1"/>
    <col min="11525" max="11525" width="11.5703125" customWidth="1"/>
    <col min="11526" max="11526" width="10.7109375" bestFit="1" customWidth="1"/>
    <col min="11527" max="11527" width="12.42578125" customWidth="1"/>
    <col min="11528" max="11528" width="4.140625" customWidth="1"/>
    <col min="11529" max="11529" width="11.28515625" bestFit="1" customWidth="1"/>
    <col min="11530" max="11530" width="12.28515625" bestFit="1" customWidth="1"/>
    <col min="11777" max="11777" width="5.7109375" customWidth="1"/>
    <col min="11778" max="11778" width="42.28515625" customWidth="1"/>
    <col min="11779" max="11779" width="11" customWidth="1"/>
    <col min="11780" max="11780" width="3.7109375" bestFit="1" customWidth="1"/>
    <col min="11781" max="11781" width="11.5703125" customWidth="1"/>
    <col min="11782" max="11782" width="10.7109375" bestFit="1" customWidth="1"/>
    <col min="11783" max="11783" width="12.42578125" customWidth="1"/>
    <col min="11784" max="11784" width="4.140625" customWidth="1"/>
    <col min="11785" max="11785" width="11.28515625" bestFit="1" customWidth="1"/>
    <col min="11786" max="11786" width="12.28515625" bestFit="1" customWidth="1"/>
    <col min="12033" max="12033" width="5.7109375" customWidth="1"/>
    <col min="12034" max="12034" width="42.28515625" customWidth="1"/>
    <col min="12035" max="12035" width="11" customWidth="1"/>
    <col min="12036" max="12036" width="3.7109375" bestFit="1" customWidth="1"/>
    <col min="12037" max="12037" width="11.5703125" customWidth="1"/>
    <col min="12038" max="12038" width="10.7109375" bestFit="1" customWidth="1"/>
    <col min="12039" max="12039" width="12.42578125" customWidth="1"/>
    <col min="12040" max="12040" width="4.140625" customWidth="1"/>
    <col min="12041" max="12041" width="11.28515625" bestFit="1" customWidth="1"/>
    <col min="12042" max="12042" width="12.28515625" bestFit="1" customWidth="1"/>
    <col min="12289" max="12289" width="5.7109375" customWidth="1"/>
    <col min="12290" max="12290" width="42.28515625" customWidth="1"/>
    <col min="12291" max="12291" width="11" customWidth="1"/>
    <col min="12292" max="12292" width="3.7109375" bestFit="1" customWidth="1"/>
    <col min="12293" max="12293" width="11.5703125" customWidth="1"/>
    <col min="12294" max="12294" width="10.7109375" bestFit="1" customWidth="1"/>
    <col min="12295" max="12295" width="12.42578125" customWidth="1"/>
    <col min="12296" max="12296" width="4.140625" customWidth="1"/>
    <col min="12297" max="12297" width="11.28515625" bestFit="1" customWidth="1"/>
    <col min="12298" max="12298" width="12.28515625" bestFit="1" customWidth="1"/>
    <col min="12545" max="12545" width="5.7109375" customWidth="1"/>
    <col min="12546" max="12546" width="42.28515625" customWidth="1"/>
    <col min="12547" max="12547" width="11" customWidth="1"/>
    <col min="12548" max="12548" width="3.7109375" bestFit="1" customWidth="1"/>
    <col min="12549" max="12549" width="11.5703125" customWidth="1"/>
    <col min="12550" max="12550" width="10.7109375" bestFit="1" customWidth="1"/>
    <col min="12551" max="12551" width="12.42578125" customWidth="1"/>
    <col min="12552" max="12552" width="4.140625" customWidth="1"/>
    <col min="12553" max="12553" width="11.28515625" bestFit="1" customWidth="1"/>
    <col min="12554" max="12554" width="12.28515625" bestFit="1" customWidth="1"/>
    <col min="12801" max="12801" width="5.7109375" customWidth="1"/>
    <col min="12802" max="12802" width="42.28515625" customWidth="1"/>
    <col min="12803" max="12803" width="11" customWidth="1"/>
    <col min="12804" max="12804" width="3.7109375" bestFit="1" customWidth="1"/>
    <col min="12805" max="12805" width="11.5703125" customWidth="1"/>
    <col min="12806" max="12806" width="10.7109375" bestFit="1" customWidth="1"/>
    <col min="12807" max="12807" width="12.42578125" customWidth="1"/>
    <col min="12808" max="12808" width="4.140625" customWidth="1"/>
    <col min="12809" max="12809" width="11.28515625" bestFit="1" customWidth="1"/>
    <col min="12810" max="12810" width="12.28515625" bestFit="1" customWidth="1"/>
    <col min="13057" max="13057" width="5.7109375" customWidth="1"/>
    <col min="13058" max="13058" width="42.28515625" customWidth="1"/>
    <col min="13059" max="13059" width="11" customWidth="1"/>
    <col min="13060" max="13060" width="3.7109375" bestFit="1" customWidth="1"/>
    <col min="13061" max="13061" width="11.5703125" customWidth="1"/>
    <col min="13062" max="13062" width="10.7109375" bestFit="1" customWidth="1"/>
    <col min="13063" max="13063" width="12.42578125" customWidth="1"/>
    <col min="13064" max="13064" width="4.140625" customWidth="1"/>
    <col min="13065" max="13065" width="11.28515625" bestFit="1" customWidth="1"/>
    <col min="13066" max="13066" width="12.28515625" bestFit="1" customWidth="1"/>
    <col min="13313" max="13313" width="5.7109375" customWidth="1"/>
    <col min="13314" max="13314" width="42.28515625" customWidth="1"/>
    <col min="13315" max="13315" width="11" customWidth="1"/>
    <col min="13316" max="13316" width="3.7109375" bestFit="1" customWidth="1"/>
    <col min="13317" max="13317" width="11.5703125" customWidth="1"/>
    <col min="13318" max="13318" width="10.7109375" bestFit="1" customWidth="1"/>
    <col min="13319" max="13319" width="12.42578125" customWidth="1"/>
    <col min="13320" max="13320" width="4.140625" customWidth="1"/>
    <col min="13321" max="13321" width="11.28515625" bestFit="1" customWidth="1"/>
    <col min="13322" max="13322" width="12.28515625" bestFit="1" customWidth="1"/>
    <col min="13569" max="13569" width="5.7109375" customWidth="1"/>
    <col min="13570" max="13570" width="42.28515625" customWidth="1"/>
    <col min="13571" max="13571" width="11" customWidth="1"/>
    <col min="13572" max="13572" width="3.7109375" bestFit="1" customWidth="1"/>
    <col min="13573" max="13573" width="11.5703125" customWidth="1"/>
    <col min="13574" max="13574" width="10.7109375" bestFit="1" customWidth="1"/>
    <col min="13575" max="13575" width="12.42578125" customWidth="1"/>
    <col min="13576" max="13576" width="4.140625" customWidth="1"/>
    <col min="13577" max="13577" width="11.28515625" bestFit="1" customWidth="1"/>
    <col min="13578" max="13578" width="12.28515625" bestFit="1" customWidth="1"/>
    <col min="13825" max="13825" width="5.7109375" customWidth="1"/>
    <col min="13826" max="13826" width="42.28515625" customWidth="1"/>
    <col min="13827" max="13827" width="11" customWidth="1"/>
    <col min="13828" max="13828" width="3.7109375" bestFit="1" customWidth="1"/>
    <col min="13829" max="13829" width="11.5703125" customWidth="1"/>
    <col min="13830" max="13830" width="10.7109375" bestFit="1" customWidth="1"/>
    <col min="13831" max="13831" width="12.42578125" customWidth="1"/>
    <col min="13832" max="13832" width="4.140625" customWidth="1"/>
    <col min="13833" max="13833" width="11.28515625" bestFit="1" customWidth="1"/>
    <col min="13834" max="13834" width="12.28515625" bestFit="1" customWidth="1"/>
    <col min="14081" max="14081" width="5.7109375" customWidth="1"/>
    <col min="14082" max="14082" width="42.28515625" customWidth="1"/>
    <col min="14083" max="14083" width="11" customWidth="1"/>
    <col min="14084" max="14084" width="3.7109375" bestFit="1" customWidth="1"/>
    <col min="14085" max="14085" width="11.5703125" customWidth="1"/>
    <col min="14086" max="14086" width="10.7109375" bestFit="1" customWidth="1"/>
    <col min="14087" max="14087" width="12.42578125" customWidth="1"/>
    <col min="14088" max="14088" width="4.140625" customWidth="1"/>
    <col min="14089" max="14089" width="11.28515625" bestFit="1" customWidth="1"/>
    <col min="14090" max="14090" width="12.28515625" bestFit="1" customWidth="1"/>
    <col min="14337" max="14337" width="5.7109375" customWidth="1"/>
    <col min="14338" max="14338" width="42.28515625" customWidth="1"/>
    <col min="14339" max="14339" width="11" customWidth="1"/>
    <col min="14340" max="14340" width="3.7109375" bestFit="1" customWidth="1"/>
    <col min="14341" max="14341" width="11.5703125" customWidth="1"/>
    <col min="14342" max="14342" width="10.7109375" bestFit="1" customWidth="1"/>
    <col min="14343" max="14343" width="12.42578125" customWidth="1"/>
    <col min="14344" max="14344" width="4.140625" customWidth="1"/>
    <col min="14345" max="14345" width="11.28515625" bestFit="1" customWidth="1"/>
    <col min="14346" max="14346" width="12.28515625" bestFit="1" customWidth="1"/>
    <col min="14593" max="14593" width="5.7109375" customWidth="1"/>
    <col min="14594" max="14594" width="42.28515625" customWidth="1"/>
    <col min="14595" max="14595" width="11" customWidth="1"/>
    <col min="14596" max="14596" width="3.7109375" bestFit="1" customWidth="1"/>
    <col min="14597" max="14597" width="11.5703125" customWidth="1"/>
    <col min="14598" max="14598" width="10.7109375" bestFit="1" customWidth="1"/>
    <col min="14599" max="14599" width="12.42578125" customWidth="1"/>
    <col min="14600" max="14600" width="4.140625" customWidth="1"/>
    <col min="14601" max="14601" width="11.28515625" bestFit="1" customWidth="1"/>
    <col min="14602" max="14602" width="12.28515625" bestFit="1" customWidth="1"/>
    <col min="14849" max="14849" width="5.7109375" customWidth="1"/>
    <col min="14850" max="14850" width="42.28515625" customWidth="1"/>
    <col min="14851" max="14851" width="11" customWidth="1"/>
    <col min="14852" max="14852" width="3.7109375" bestFit="1" customWidth="1"/>
    <col min="14853" max="14853" width="11.5703125" customWidth="1"/>
    <col min="14854" max="14854" width="10.7109375" bestFit="1" customWidth="1"/>
    <col min="14855" max="14855" width="12.42578125" customWidth="1"/>
    <col min="14856" max="14856" width="4.140625" customWidth="1"/>
    <col min="14857" max="14857" width="11.28515625" bestFit="1" customWidth="1"/>
    <col min="14858" max="14858" width="12.28515625" bestFit="1" customWidth="1"/>
    <col min="15105" max="15105" width="5.7109375" customWidth="1"/>
    <col min="15106" max="15106" width="42.28515625" customWidth="1"/>
    <col min="15107" max="15107" width="11" customWidth="1"/>
    <col min="15108" max="15108" width="3.7109375" bestFit="1" customWidth="1"/>
    <col min="15109" max="15109" width="11.5703125" customWidth="1"/>
    <col min="15110" max="15110" width="10.7109375" bestFit="1" customWidth="1"/>
    <col min="15111" max="15111" width="12.42578125" customWidth="1"/>
    <col min="15112" max="15112" width="4.140625" customWidth="1"/>
    <col min="15113" max="15113" width="11.28515625" bestFit="1" customWidth="1"/>
    <col min="15114" max="15114" width="12.28515625" bestFit="1" customWidth="1"/>
    <col min="15361" max="15361" width="5.7109375" customWidth="1"/>
    <col min="15362" max="15362" width="42.28515625" customWidth="1"/>
    <col min="15363" max="15363" width="11" customWidth="1"/>
    <col min="15364" max="15364" width="3.7109375" bestFit="1" customWidth="1"/>
    <col min="15365" max="15365" width="11.5703125" customWidth="1"/>
    <col min="15366" max="15366" width="10.7109375" bestFit="1" customWidth="1"/>
    <col min="15367" max="15367" width="12.42578125" customWidth="1"/>
    <col min="15368" max="15368" width="4.140625" customWidth="1"/>
    <col min="15369" max="15369" width="11.28515625" bestFit="1" customWidth="1"/>
    <col min="15370" max="15370" width="12.28515625" bestFit="1" customWidth="1"/>
    <col min="15617" max="15617" width="5.7109375" customWidth="1"/>
    <col min="15618" max="15618" width="42.28515625" customWidth="1"/>
    <col min="15619" max="15619" width="11" customWidth="1"/>
    <col min="15620" max="15620" width="3.7109375" bestFit="1" customWidth="1"/>
    <col min="15621" max="15621" width="11.5703125" customWidth="1"/>
    <col min="15622" max="15622" width="10.7109375" bestFit="1" customWidth="1"/>
    <col min="15623" max="15623" width="12.42578125" customWidth="1"/>
    <col min="15624" max="15624" width="4.140625" customWidth="1"/>
    <col min="15625" max="15625" width="11.28515625" bestFit="1" customWidth="1"/>
    <col min="15626" max="15626" width="12.28515625" bestFit="1" customWidth="1"/>
    <col min="15873" max="15873" width="5.7109375" customWidth="1"/>
    <col min="15874" max="15874" width="42.28515625" customWidth="1"/>
    <col min="15875" max="15875" width="11" customWidth="1"/>
    <col min="15876" max="15876" width="3.7109375" bestFit="1" customWidth="1"/>
    <col min="15877" max="15877" width="11.5703125" customWidth="1"/>
    <col min="15878" max="15878" width="10.7109375" bestFit="1" customWidth="1"/>
    <col min="15879" max="15879" width="12.42578125" customWidth="1"/>
    <col min="15880" max="15880" width="4.140625" customWidth="1"/>
    <col min="15881" max="15881" width="11.28515625" bestFit="1" customWidth="1"/>
    <col min="15882" max="15882" width="12.28515625" bestFit="1" customWidth="1"/>
    <col min="16129" max="16129" width="5.7109375" customWidth="1"/>
    <col min="16130" max="16130" width="42.28515625" customWidth="1"/>
    <col min="16131" max="16131" width="11" customWidth="1"/>
    <col min="16132" max="16132" width="3.7109375" bestFit="1" customWidth="1"/>
    <col min="16133" max="16133" width="11.5703125" customWidth="1"/>
    <col min="16134" max="16134" width="10.7109375" bestFit="1" customWidth="1"/>
    <col min="16135" max="16135" width="12.42578125" customWidth="1"/>
    <col min="16136" max="16136" width="4.140625" customWidth="1"/>
    <col min="16137" max="16137" width="11.28515625" bestFit="1" customWidth="1"/>
    <col min="16138" max="16138" width="12.28515625" bestFit="1" customWidth="1"/>
  </cols>
  <sheetData>
    <row r="2" spans="1:12" s="1" customFormat="1" ht="12.75" x14ac:dyDescent="0.2">
      <c r="H2" s="124" t="s">
        <v>0</v>
      </c>
      <c r="I2" s="124"/>
      <c r="J2" s="124"/>
    </row>
    <row r="3" spans="1:12" s="1" customFormat="1" ht="12.75" x14ac:dyDescent="0.2"/>
    <row r="4" spans="1:12" s="1" customFormat="1" ht="12.75" x14ac:dyDescent="0.2">
      <c r="A4" s="1" t="s">
        <v>1</v>
      </c>
      <c r="F4" s="125" t="s">
        <v>2</v>
      </c>
      <c r="G4" s="125"/>
      <c r="H4" s="125"/>
      <c r="I4" s="125"/>
      <c r="J4" s="125"/>
    </row>
    <row r="5" spans="1:12" s="1" customFormat="1" ht="12.75" x14ac:dyDescent="0.2">
      <c r="A5" s="1" t="s">
        <v>3</v>
      </c>
      <c r="H5" s="2" t="s">
        <v>4</v>
      </c>
      <c r="I5" s="2"/>
    </row>
    <row r="6" spans="1:12" s="1" customFormat="1" ht="12.75" x14ac:dyDescent="0.2"/>
    <row r="7" spans="1:12" s="1" customFormat="1" ht="15.75" customHeight="1" x14ac:dyDescent="0.2">
      <c r="A7" s="126" t="s">
        <v>5</v>
      </c>
      <c r="B7" s="126"/>
      <c r="C7" s="126"/>
      <c r="D7" s="126"/>
      <c r="E7" s="126"/>
      <c r="F7" s="126"/>
      <c r="G7" s="126"/>
      <c r="H7" s="126"/>
      <c r="I7" s="126"/>
      <c r="J7" s="126"/>
    </row>
    <row r="8" spans="1:12" s="1" customFormat="1" ht="15.75" customHeight="1" x14ac:dyDescent="0.2">
      <c r="A8" s="127"/>
      <c r="B8" s="127"/>
      <c r="C8" s="127"/>
      <c r="D8" s="127"/>
      <c r="E8" s="127"/>
      <c r="F8" s="127"/>
      <c r="G8" s="127"/>
      <c r="H8" s="127"/>
      <c r="I8" s="127"/>
      <c r="J8" s="127"/>
    </row>
    <row r="9" spans="1:12" s="1" customFormat="1" ht="12.75" x14ac:dyDescent="0.2">
      <c r="A9" s="124" t="s">
        <v>6</v>
      </c>
      <c r="B9" s="124"/>
      <c r="C9" s="124"/>
      <c r="D9" s="124"/>
      <c r="E9" s="124"/>
      <c r="F9" s="124"/>
      <c r="G9" s="124"/>
      <c r="H9" s="124"/>
      <c r="I9" s="124"/>
      <c r="J9" s="124"/>
    </row>
    <row r="10" spans="1:12" s="1" customFormat="1" ht="12.75" x14ac:dyDescent="0.2">
      <c r="A10" s="3"/>
    </row>
    <row r="11" spans="1:12" s="1" customFormat="1" ht="23.25" customHeight="1" x14ac:dyDescent="0.2">
      <c r="A11" s="126" t="s">
        <v>235</v>
      </c>
      <c r="B11" s="126"/>
      <c r="C11" s="126"/>
      <c r="D11" s="126"/>
      <c r="E11" s="126"/>
      <c r="F11" s="126"/>
      <c r="G11" s="126"/>
      <c r="H11" s="126"/>
      <c r="I11" s="126"/>
      <c r="J11" s="126"/>
    </row>
    <row r="12" spans="1:12" s="1" customFormat="1" ht="68.25" customHeight="1" x14ac:dyDescent="0.2">
      <c r="A12" s="4" t="s">
        <v>8</v>
      </c>
      <c r="B12" s="5" t="s">
        <v>9</v>
      </c>
      <c r="C12" s="5" t="s">
        <v>10</v>
      </c>
      <c r="D12" s="5" t="s">
        <v>11</v>
      </c>
      <c r="E12" s="5" t="s">
        <v>12</v>
      </c>
      <c r="F12" s="5" t="s">
        <v>13</v>
      </c>
      <c r="G12" s="5" t="s">
        <v>14</v>
      </c>
      <c r="H12" s="5" t="s">
        <v>15</v>
      </c>
      <c r="I12" s="5" t="s">
        <v>16</v>
      </c>
      <c r="J12" s="5" t="s">
        <v>17</v>
      </c>
      <c r="K12" s="6"/>
      <c r="L12" s="7"/>
    </row>
    <row r="13" spans="1:12" s="1" customFormat="1" ht="12.75" x14ac:dyDescent="0.2">
      <c r="A13" s="8">
        <v>1</v>
      </c>
      <c r="B13" s="79" t="s">
        <v>18</v>
      </c>
      <c r="C13" s="9" t="s">
        <v>19</v>
      </c>
      <c r="D13" s="9" t="s">
        <v>20</v>
      </c>
      <c r="E13" s="9">
        <v>5</v>
      </c>
      <c r="F13" s="93">
        <v>0</v>
      </c>
      <c r="G13" s="93">
        <f>E13*F13</f>
        <v>0</v>
      </c>
      <c r="H13" s="94">
        <v>0</v>
      </c>
      <c r="I13" s="88">
        <f>G13*H13</f>
        <v>0</v>
      </c>
      <c r="J13" s="93">
        <f>G13+I13</f>
        <v>0</v>
      </c>
    </row>
    <row r="14" spans="1:12" s="1" customFormat="1" ht="63.75" x14ac:dyDescent="0.2">
      <c r="A14" s="8">
        <v>2</v>
      </c>
      <c r="B14" s="79" t="s">
        <v>289</v>
      </c>
      <c r="C14" s="80" t="s">
        <v>22</v>
      </c>
      <c r="D14" s="80" t="s">
        <v>23</v>
      </c>
      <c r="E14" s="9">
        <v>50</v>
      </c>
      <c r="F14" s="93">
        <v>0</v>
      </c>
      <c r="G14" s="93">
        <f t="shared" ref="G14:G64" si="0">E14*F14</f>
        <v>0</v>
      </c>
      <c r="H14" s="94">
        <v>0</v>
      </c>
      <c r="I14" s="88">
        <f t="shared" ref="I14:I64" si="1">G14*H14</f>
        <v>0</v>
      </c>
      <c r="J14" s="93">
        <f t="shared" ref="J14:J64" si="2">G14+I14</f>
        <v>0</v>
      </c>
    </row>
    <row r="15" spans="1:12" s="1" customFormat="1" ht="12.75" x14ac:dyDescent="0.2">
      <c r="A15" s="8">
        <v>3</v>
      </c>
      <c r="B15" s="95" t="s">
        <v>86</v>
      </c>
      <c r="C15" s="15" t="s">
        <v>87</v>
      </c>
      <c r="D15" s="15" t="s">
        <v>20</v>
      </c>
      <c r="E15" s="9">
        <v>50</v>
      </c>
      <c r="F15" s="93">
        <v>0</v>
      </c>
      <c r="G15" s="93">
        <f t="shared" si="0"/>
        <v>0</v>
      </c>
      <c r="H15" s="94">
        <v>0</v>
      </c>
      <c r="I15" s="88">
        <f t="shared" si="1"/>
        <v>0</v>
      </c>
      <c r="J15" s="93">
        <f t="shared" si="2"/>
        <v>0</v>
      </c>
    </row>
    <row r="16" spans="1:12" s="1" customFormat="1" ht="19.149999999999999" customHeight="1" x14ac:dyDescent="0.2">
      <c r="A16" s="8">
        <v>4</v>
      </c>
      <c r="B16" s="95" t="s">
        <v>300</v>
      </c>
      <c r="C16" s="15" t="s">
        <v>88</v>
      </c>
      <c r="D16" s="15" t="s">
        <v>20</v>
      </c>
      <c r="E16" s="9">
        <v>50</v>
      </c>
      <c r="F16" s="93">
        <v>0</v>
      </c>
      <c r="G16" s="93">
        <f t="shared" si="0"/>
        <v>0</v>
      </c>
      <c r="H16" s="94">
        <v>0</v>
      </c>
      <c r="I16" s="88">
        <f t="shared" si="1"/>
        <v>0</v>
      </c>
      <c r="J16" s="93">
        <f t="shared" si="2"/>
        <v>0</v>
      </c>
    </row>
    <row r="17" spans="1:10" s="1" customFormat="1" ht="12.75" x14ac:dyDescent="0.2">
      <c r="A17" s="8">
        <v>5</v>
      </c>
      <c r="B17" s="95" t="s">
        <v>301</v>
      </c>
      <c r="C17" s="15" t="s">
        <v>88</v>
      </c>
      <c r="D17" s="15" t="s">
        <v>20</v>
      </c>
      <c r="E17" s="9">
        <v>50</v>
      </c>
      <c r="F17" s="93">
        <v>0</v>
      </c>
      <c r="G17" s="93">
        <f t="shared" si="0"/>
        <v>0</v>
      </c>
      <c r="H17" s="94">
        <v>0</v>
      </c>
      <c r="I17" s="88">
        <f t="shared" si="1"/>
        <v>0</v>
      </c>
      <c r="J17" s="93">
        <f t="shared" si="2"/>
        <v>0</v>
      </c>
    </row>
    <row r="18" spans="1:10" s="1" customFormat="1" ht="12.75" x14ac:dyDescent="0.2">
      <c r="A18" s="8">
        <v>6</v>
      </c>
      <c r="B18" s="95" t="s">
        <v>302</v>
      </c>
      <c r="C18" s="15" t="s">
        <v>88</v>
      </c>
      <c r="D18" s="15" t="s">
        <v>20</v>
      </c>
      <c r="E18" s="9">
        <v>50</v>
      </c>
      <c r="F18" s="93">
        <v>0</v>
      </c>
      <c r="G18" s="93">
        <f t="shared" si="0"/>
        <v>0</v>
      </c>
      <c r="H18" s="94">
        <v>0</v>
      </c>
      <c r="I18" s="88">
        <f t="shared" si="1"/>
        <v>0</v>
      </c>
      <c r="J18" s="93">
        <f t="shared" si="2"/>
        <v>0</v>
      </c>
    </row>
    <row r="19" spans="1:10" s="1" customFormat="1" ht="12.75" x14ac:dyDescent="0.2">
      <c r="A19" s="8">
        <v>7</v>
      </c>
      <c r="B19" s="95" t="s">
        <v>250</v>
      </c>
      <c r="C19" s="15" t="s">
        <v>251</v>
      </c>
      <c r="D19" s="15" t="s">
        <v>20</v>
      </c>
      <c r="E19" s="9">
        <v>15</v>
      </c>
      <c r="F19" s="93">
        <v>0</v>
      </c>
      <c r="G19" s="93">
        <f t="shared" si="0"/>
        <v>0</v>
      </c>
      <c r="H19" s="94">
        <v>0</v>
      </c>
      <c r="I19" s="88">
        <f t="shared" si="1"/>
        <v>0</v>
      </c>
      <c r="J19" s="93">
        <f t="shared" si="2"/>
        <v>0</v>
      </c>
    </row>
    <row r="20" spans="1:10" s="1" customFormat="1" ht="51" x14ac:dyDescent="0.2">
      <c r="A20" s="8">
        <v>8</v>
      </c>
      <c r="B20" s="82" t="s">
        <v>24</v>
      </c>
      <c r="C20" s="80" t="s">
        <v>25</v>
      </c>
      <c r="D20" s="9" t="s">
        <v>20</v>
      </c>
      <c r="E20" s="9">
        <v>20</v>
      </c>
      <c r="F20" s="93">
        <v>0</v>
      </c>
      <c r="G20" s="93">
        <f t="shared" si="0"/>
        <v>0</v>
      </c>
      <c r="H20" s="94">
        <v>0</v>
      </c>
      <c r="I20" s="88">
        <f t="shared" si="1"/>
        <v>0</v>
      </c>
      <c r="J20" s="93">
        <f t="shared" si="2"/>
        <v>0</v>
      </c>
    </row>
    <row r="21" spans="1:10" s="1" customFormat="1" ht="51" x14ac:dyDescent="0.2">
      <c r="A21" s="8">
        <v>9</v>
      </c>
      <c r="B21" s="111" t="s">
        <v>290</v>
      </c>
      <c r="C21" s="80" t="s">
        <v>26</v>
      </c>
      <c r="D21" s="80" t="s">
        <v>20</v>
      </c>
      <c r="E21" s="9">
        <v>20</v>
      </c>
      <c r="F21" s="93">
        <v>0</v>
      </c>
      <c r="G21" s="93">
        <f t="shared" si="0"/>
        <v>0</v>
      </c>
      <c r="H21" s="94">
        <v>0</v>
      </c>
      <c r="I21" s="88">
        <f t="shared" si="1"/>
        <v>0</v>
      </c>
      <c r="J21" s="93">
        <f t="shared" si="2"/>
        <v>0</v>
      </c>
    </row>
    <row r="22" spans="1:10" s="1" customFormat="1" ht="12.75" x14ac:dyDescent="0.2">
      <c r="A22" s="8">
        <v>10</v>
      </c>
      <c r="B22" s="79" t="s">
        <v>27</v>
      </c>
      <c r="C22" s="80" t="s">
        <v>21</v>
      </c>
      <c r="D22" s="9" t="s">
        <v>28</v>
      </c>
      <c r="E22" s="9">
        <v>20</v>
      </c>
      <c r="F22" s="93">
        <v>0</v>
      </c>
      <c r="G22" s="93">
        <f t="shared" si="0"/>
        <v>0</v>
      </c>
      <c r="H22" s="94">
        <v>0</v>
      </c>
      <c r="I22" s="88">
        <f t="shared" si="1"/>
        <v>0</v>
      </c>
      <c r="J22" s="93">
        <f t="shared" si="2"/>
        <v>0</v>
      </c>
    </row>
    <row r="23" spans="1:10" s="1" customFormat="1" ht="15" customHeight="1" x14ac:dyDescent="0.2">
      <c r="A23" s="8">
        <v>11</v>
      </c>
      <c r="B23" s="79" t="s">
        <v>29</v>
      </c>
      <c r="C23" s="9" t="s">
        <v>30</v>
      </c>
      <c r="D23" s="9" t="s">
        <v>20</v>
      </c>
      <c r="E23" s="9">
        <v>1</v>
      </c>
      <c r="F23" s="93">
        <v>0</v>
      </c>
      <c r="G23" s="93">
        <f t="shared" si="0"/>
        <v>0</v>
      </c>
      <c r="H23" s="94">
        <v>0</v>
      </c>
      <c r="I23" s="88">
        <f t="shared" si="1"/>
        <v>0</v>
      </c>
      <c r="J23" s="93">
        <f t="shared" si="2"/>
        <v>0</v>
      </c>
    </row>
    <row r="24" spans="1:10" s="1" customFormat="1" ht="12.75" x14ac:dyDescent="0.2">
      <c r="A24" s="8">
        <v>12</v>
      </c>
      <c r="B24" s="79" t="s">
        <v>31</v>
      </c>
      <c r="C24" s="80" t="s">
        <v>32</v>
      </c>
      <c r="D24" s="9" t="s">
        <v>20</v>
      </c>
      <c r="E24" s="9">
        <v>10</v>
      </c>
      <c r="F24" s="93">
        <v>0</v>
      </c>
      <c r="G24" s="93">
        <f t="shared" si="0"/>
        <v>0</v>
      </c>
      <c r="H24" s="94">
        <v>0</v>
      </c>
      <c r="I24" s="88">
        <f t="shared" si="1"/>
        <v>0</v>
      </c>
      <c r="J24" s="93">
        <f t="shared" si="2"/>
        <v>0</v>
      </c>
    </row>
    <row r="25" spans="1:10" s="1" customFormat="1" ht="12.75" x14ac:dyDescent="0.2">
      <c r="A25" s="8">
        <v>13</v>
      </c>
      <c r="B25" s="79" t="s">
        <v>34</v>
      </c>
      <c r="C25" s="9" t="s">
        <v>25</v>
      </c>
      <c r="D25" s="9" t="s">
        <v>20</v>
      </c>
      <c r="E25" s="9">
        <v>5</v>
      </c>
      <c r="F25" s="93">
        <v>0</v>
      </c>
      <c r="G25" s="93">
        <f t="shared" si="0"/>
        <v>0</v>
      </c>
      <c r="H25" s="94">
        <v>0</v>
      </c>
      <c r="I25" s="88">
        <f t="shared" si="1"/>
        <v>0</v>
      </c>
      <c r="J25" s="93">
        <f t="shared" si="2"/>
        <v>0</v>
      </c>
    </row>
    <row r="26" spans="1:10" s="1" customFormat="1" ht="51" x14ac:dyDescent="0.2">
      <c r="A26" s="8">
        <v>14</v>
      </c>
      <c r="B26" s="79" t="s">
        <v>35</v>
      </c>
      <c r="C26" s="80" t="s">
        <v>36</v>
      </c>
      <c r="D26" s="9" t="s">
        <v>20</v>
      </c>
      <c r="E26" s="9">
        <v>20</v>
      </c>
      <c r="F26" s="93">
        <v>0</v>
      </c>
      <c r="G26" s="93">
        <f t="shared" si="0"/>
        <v>0</v>
      </c>
      <c r="H26" s="94">
        <v>0</v>
      </c>
      <c r="I26" s="88">
        <f t="shared" si="1"/>
        <v>0</v>
      </c>
      <c r="J26" s="93">
        <f t="shared" si="2"/>
        <v>0</v>
      </c>
    </row>
    <row r="27" spans="1:10" s="1" customFormat="1" ht="12.75" x14ac:dyDescent="0.2">
      <c r="A27" s="8">
        <v>15</v>
      </c>
      <c r="B27" s="79" t="s">
        <v>37</v>
      </c>
      <c r="C27" s="9" t="s">
        <v>21</v>
      </c>
      <c r="D27" s="9" t="s">
        <v>38</v>
      </c>
      <c r="E27" s="9">
        <v>10</v>
      </c>
      <c r="F27" s="93">
        <v>0</v>
      </c>
      <c r="G27" s="93">
        <f t="shared" si="0"/>
        <v>0</v>
      </c>
      <c r="H27" s="94">
        <v>0</v>
      </c>
      <c r="I27" s="88">
        <f t="shared" si="1"/>
        <v>0</v>
      </c>
      <c r="J27" s="93">
        <f t="shared" si="2"/>
        <v>0</v>
      </c>
    </row>
    <row r="28" spans="1:10" s="1" customFormat="1" ht="12.75" x14ac:dyDescent="0.2">
      <c r="A28" s="8">
        <v>16</v>
      </c>
      <c r="B28" s="96" t="s">
        <v>275</v>
      </c>
      <c r="C28" s="15" t="s">
        <v>220</v>
      </c>
      <c r="D28" s="15" t="s">
        <v>221</v>
      </c>
      <c r="E28" s="9">
        <v>50</v>
      </c>
      <c r="F28" s="93">
        <v>0</v>
      </c>
      <c r="G28" s="93">
        <f t="shared" si="0"/>
        <v>0</v>
      </c>
      <c r="H28" s="94">
        <v>0</v>
      </c>
      <c r="I28" s="88">
        <f t="shared" si="1"/>
        <v>0</v>
      </c>
      <c r="J28" s="93">
        <f t="shared" si="2"/>
        <v>0</v>
      </c>
    </row>
    <row r="29" spans="1:10" s="1" customFormat="1" ht="12.75" x14ac:dyDescent="0.2">
      <c r="A29" s="8">
        <v>17</v>
      </c>
      <c r="B29" s="79" t="s">
        <v>39</v>
      </c>
      <c r="C29" s="9" t="s">
        <v>21</v>
      </c>
      <c r="D29" s="9" t="s">
        <v>38</v>
      </c>
      <c r="E29" s="9">
        <v>10</v>
      </c>
      <c r="F29" s="93">
        <v>0</v>
      </c>
      <c r="G29" s="93">
        <f t="shared" si="0"/>
        <v>0</v>
      </c>
      <c r="H29" s="94">
        <v>0</v>
      </c>
      <c r="I29" s="88">
        <f t="shared" si="1"/>
        <v>0</v>
      </c>
      <c r="J29" s="93">
        <f t="shared" si="2"/>
        <v>0</v>
      </c>
    </row>
    <row r="30" spans="1:10" s="1" customFormat="1" ht="12.75" x14ac:dyDescent="0.2">
      <c r="A30" s="8">
        <v>18</v>
      </c>
      <c r="B30" s="79" t="s">
        <v>252</v>
      </c>
      <c r="C30" s="9" t="s">
        <v>251</v>
      </c>
      <c r="D30" s="9" t="s">
        <v>20</v>
      </c>
      <c r="E30" s="9">
        <v>50</v>
      </c>
      <c r="F30" s="93">
        <v>0</v>
      </c>
      <c r="G30" s="93">
        <v>0</v>
      </c>
      <c r="H30" s="94">
        <v>0</v>
      </c>
      <c r="I30" s="88">
        <v>0</v>
      </c>
      <c r="J30" s="93">
        <v>0</v>
      </c>
    </row>
    <row r="31" spans="1:10" s="1" customFormat="1" ht="12.75" x14ac:dyDescent="0.2">
      <c r="A31" s="8">
        <v>19</v>
      </c>
      <c r="B31" s="79" t="s">
        <v>40</v>
      </c>
      <c r="C31" s="80" t="s">
        <v>41</v>
      </c>
      <c r="D31" s="9" t="s">
        <v>20</v>
      </c>
      <c r="E31" s="9">
        <v>20</v>
      </c>
      <c r="F31" s="93">
        <v>0</v>
      </c>
      <c r="G31" s="93">
        <f t="shared" si="0"/>
        <v>0</v>
      </c>
      <c r="H31" s="94">
        <v>0</v>
      </c>
      <c r="I31" s="88">
        <f t="shared" si="1"/>
        <v>0</v>
      </c>
      <c r="J31" s="93">
        <f t="shared" si="2"/>
        <v>0</v>
      </c>
    </row>
    <row r="32" spans="1:10" s="1" customFormat="1" ht="12.75" x14ac:dyDescent="0.2">
      <c r="A32" s="8">
        <v>20</v>
      </c>
      <c r="B32" s="79" t="s">
        <v>42</v>
      </c>
      <c r="C32" s="80" t="s">
        <v>41</v>
      </c>
      <c r="D32" s="9" t="s">
        <v>20</v>
      </c>
      <c r="E32" s="9">
        <v>20</v>
      </c>
      <c r="F32" s="93">
        <v>0</v>
      </c>
      <c r="G32" s="93">
        <f t="shared" si="0"/>
        <v>0</v>
      </c>
      <c r="H32" s="94">
        <v>0</v>
      </c>
      <c r="I32" s="88">
        <f t="shared" si="1"/>
        <v>0</v>
      </c>
      <c r="J32" s="93">
        <f t="shared" si="2"/>
        <v>0</v>
      </c>
    </row>
    <row r="33" spans="1:10" s="1" customFormat="1" ht="12.75" x14ac:dyDescent="0.2">
      <c r="A33" s="8">
        <v>21</v>
      </c>
      <c r="B33" s="79" t="s">
        <v>43</v>
      </c>
      <c r="C33" s="80" t="s">
        <v>41</v>
      </c>
      <c r="D33" s="9" t="s">
        <v>20</v>
      </c>
      <c r="E33" s="9">
        <v>20</v>
      </c>
      <c r="F33" s="93">
        <v>0</v>
      </c>
      <c r="G33" s="93">
        <f t="shared" si="0"/>
        <v>0</v>
      </c>
      <c r="H33" s="94">
        <v>0</v>
      </c>
      <c r="I33" s="88">
        <f t="shared" si="1"/>
        <v>0</v>
      </c>
      <c r="J33" s="93">
        <f t="shared" si="2"/>
        <v>0</v>
      </c>
    </row>
    <row r="34" spans="1:10" s="1" customFormat="1" ht="63.75" x14ac:dyDescent="0.2">
      <c r="A34" s="8">
        <v>22</v>
      </c>
      <c r="B34" s="79" t="s">
        <v>313</v>
      </c>
      <c r="C34" s="80" t="s">
        <v>41</v>
      </c>
      <c r="D34" s="9" t="s">
        <v>20</v>
      </c>
      <c r="E34" s="9">
        <v>50</v>
      </c>
      <c r="F34" s="93">
        <v>0</v>
      </c>
      <c r="G34" s="93">
        <f t="shared" si="0"/>
        <v>0</v>
      </c>
      <c r="H34" s="94">
        <v>0</v>
      </c>
      <c r="I34" s="88">
        <f t="shared" si="1"/>
        <v>0</v>
      </c>
      <c r="J34" s="93">
        <f t="shared" si="2"/>
        <v>0</v>
      </c>
    </row>
    <row r="35" spans="1:10" s="1" customFormat="1" ht="12.75" x14ac:dyDescent="0.2">
      <c r="A35" s="8">
        <v>23</v>
      </c>
      <c r="B35" s="79" t="s">
        <v>44</v>
      </c>
      <c r="C35" s="80" t="s">
        <v>41</v>
      </c>
      <c r="D35" s="9" t="s">
        <v>20</v>
      </c>
      <c r="E35" s="9">
        <v>10</v>
      </c>
      <c r="F35" s="93">
        <v>0</v>
      </c>
      <c r="G35" s="93">
        <f t="shared" si="0"/>
        <v>0</v>
      </c>
      <c r="H35" s="94">
        <v>0</v>
      </c>
      <c r="I35" s="88">
        <f t="shared" si="1"/>
        <v>0</v>
      </c>
      <c r="J35" s="93">
        <f t="shared" si="2"/>
        <v>0</v>
      </c>
    </row>
    <row r="36" spans="1:10" s="1" customFormat="1" ht="12.75" x14ac:dyDescent="0.2">
      <c r="A36" s="8">
        <v>24</v>
      </c>
      <c r="B36" s="79" t="s">
        <v>230</v>
      </c>
      <c r="C36" s="80" t="s">
        <v>22</v>
      </c>
      <c r="D36" s="9" t="s">
        <v>223</v>
      </c>
      <c r="E36" s="9">
        <v>50</v>
      </c>
      <c r="F36" s="93">
        <v>0</v>
      </c>
      <c r="G36" s="93">
        <f t="shared" si="0"/>
        <v>0</v>
      </c>
      <c r="H36" s="94">
        <v>0</v>
      </c>
      <c r="I36" s="88">
        <f t="shared" si="1"/>
        <v>0</v>
      </c>
      <c r="J36" s="93">
        <f t="shared" si="2"/>
        <v>0</v>
      </c>
    </row>
    <row r="37" spans="1:10" s="1" customFormat="1" ht="12.75" x14ac:dyDescent="0.2">
      <c r="A37" s="8">
        <v>25</v>
      </c>
      <c r="B37" s="79" t="s">
        <v>45</v>
      </c>
      <c r="C37" s="9" t="s">
        <v>22</v>
      </c>
      <c r="D37" s="9" t="s">
        <v>20</v>
      </c>
      <c r="E37" s="9">
        <v>10</v>
      </c>
      <c r="F37" s="93">
        <v>0</v>
      </c>
      <c r="G37" s="93">
        <f t="shared" si="0"/>
        <v>0</v>
      </c>
      <c r="H37" s="94">
        <v>0</v>
      </c>
      <c r="I37" s="88">
        <f t="shared" si="1"/>
        <v>0</v>
      </c>
      <c r="J37" s="93">
        <f t="shared" si="2"/>
        <v>0</v>
      </c>
    </row>
    <row r="38" spans="1:10" s="1" customFormat="1" ht="12.75" x14ac:dyDescent="0.2">
      <c r="A38" s="8">
        <v>26</v>
      </c>
      <c r="B38" s="79" t="s">
        <v>276</v>
      </c>
      <c r="C38" s="9" t="s">
        <v>50</v>
      </c>
      <c r="D38" s="9" t="s">
        <v>20</v>
      </c>
      <c r="E38" s="9">
        <v>5</v>
      </c>
      <c r="F38" s="93">
        <v>0</v>
      </c>
      <c r="G38" s="93">
        <f t="shared" si="0"/>
        <v>0</v>
      </c>
      <c r="H38" s="94">
        <v>0</v>
      </c>
      <c r="I38" s="88">
        <f t="shared" si="1"/>
        <v>0</v>
      </c>
      <c r="J38" s="93">
        <f t="shared" si="2"/>
        <v>0</v>
      </c>
    </row>
    <row r="39" spans="1:10" s="1" customFormat="1" ht="12.75" x14ac:dyDescent="0.2">
      <c r="A39" s="8">
        <v>27</v>
      </c>
      <c r="B39" s="79" t="s">
        <v>49</v>
      </c>
      <c r="C39" s="9" t="s">
        <v>21</v>
      </c>
      <c r="D39" s="9" t="s">
        <v>38</v>
      </c>
      <c r="E39" s="9">
        <v>10</v>
      </c>
      <c r="F39" s="93">
        <v>0</v>
      </c>
      <c r="G39" s="93">
        <f t="shared" si="0"/>
        <v>0</v>
      </c>
      <c r="H39" s="94">
        <v>0</v>
      </c>
      <c r="I39" s="88">
        <f t="shared" si="1"/>
        <v>0</v>
      </c>
      <c r="J39" s="93">
        <f t="shared" si="2"/>
        <v>0</v>
      </c>
    </row>
    <row r="40" spans="1:10" s="1" customFormat="1" ht="12.75" x14ac:dyDescent="0.2">
      <c r="A40" s="8">
        <v>28</v>
      </c>
      <c r="B40" s="79" t="s">
        <v>48</v>
      </c>
      <c r="C40" s="9" t="s">
        <v>21</v>
      </c>
      <c r="D40" s="9" t="s">
        <v>38</v>
      </c>
      <c r="E40" s="9">
        <v>10</v>
      </c>
      <c r="F40" s="93">
        <v>0</v>
      </c>
      <c r="G40" s="93">
        <f t="shared" si="0"/>
        <v>0</v>
      </c>
      <c r="H40" s="94">
        <v>0</v>
      </c>
      <c r="I40" s="88">
        <f t="shared" si="1"/>
        <v>0</v>
      </c>
      <c r="J40" s="93">
        <f t="shared" si="2"/>
        <v>0</v>
      </c>
    </row>
    <row r="41" spans="1:10" s="1" customFormat="1" ht="12.75" x14ac:dyDescent="0.2">
      <c r="A41" s="8">
        <v>29</v>
      </c>
      <c r="B41" s="79" t="s">
        <v>47</v>
      </c>
      <c r="C41" s="9" t="s">
        <v>21</v>
      </c>
      <c r="D41" s="9" t="s">
        <v>38</v>
      </c>
      <c r="E41" s="9">
        <v>10</v>
      </c>
      <c r="F41" s="93">
        <v>0</v>
      </c>
      <c r="G41" s="93">
        <f t="shared" si="0"/>
        <v>0</v>
      </c>
      <c r="H41" s="94">
        <v>0</v>
      </c>
      <c r="I41" s="88">
        <f t="shared" si="1"/>
        <v>0</v>
      </c>
      <c r="J41" s="93">
        <f t="shared" si="2"/>
        <v>0</v>
      </c>
    </row>
    <row r="42" spans="1:10" s="1" customFormat="1" ht="12.75" x14ac:dyDescent="0.2">
      <c r="A42" s="8">
        <v>30</v>
      </c>
      <c r="B42" s="79" t="s">
        <v>51</v>
      </c>
      <c r="C42" s="9" t="s">
        <v>21</v>
      </c>
      <c r="D42" s="9" t="s">
        <v>38</v>
      </c>
      <c r="E42" s="9">
        <v>15</v>
      </c>
      <c r="F42" s="93">
        <v>0</v>
      </c>
      <c r="G42" s="93">
        <f t="shared" si="0"/>
        <v>0</v>
      </c>
      <c r="H42" s="94">
        <v>0</v>
      </c>
      <c r="I42" s="88">
        <f t="shared" si="1"/>
        <v>0</v>
      </c>
      <c r="J42" s="93">
        <f t="shared" si="2"/>
        <v>0</v>
      </c>
    </row>
    <row r="43" spans="1:10" s="1" customFormat="1" ht="51" x14ac:dyDescent="0.2">
      <c r="A43" s="8">
        <v>31</v>
      </c>
      <c r="B43" s="79" t="s">
        <v>277</v>
      </c>
      <c r="C43" s="80" t="s">
        <v>52</v>
      </c>
      <c r="D43" s="80" t="s">
        <v>20</v>
      </c>
      <c r="E43" s="80">
        <v>10</v>
      </c>
      <c r="F43" s="93">
        <v>0</v>
      </c>
      <c r="G43" s="93">
        <f t="shared" si="0"/>
        <v>0</v>
      </c>
      <c r="H43" s="94">
        <v>0</v>
      </c>
      <c r="I43" s="88">
        <f t="shared" si="1"/>
        <v>0</v>
      </c>
      <c r="J43" s="93">
        <f t="shared" si="2"/>
        <v>0</v>
      </c>
    </row>
    <row r="44" spans="1:10" s="1" customFormat="1" ht="12.75" x14ac:dyDescent="0.2">
      <c r="A44" s="8">
        <v>32</v>
      </c>
      <c r="B44" s="96" t="s">
        <v>218</v>
      </c>
      <c r="C44" s="15" t="s">
        <v>219</v>
      </c>
      <c r="D44" s="15" t="s">
        <v>20</v>
      </c>
      <c r="E44" s="9">
        <v>50</v>
      </c>
      <c r="F44" s="93">
        <v>0</v>
      </c>
      <c r="G44" s="93">
        <f t="shared" si="0"/>
        <v>0</v>
      </c>
      <c r="H44" s="94">
        <v>0</v>
      </c>
      <c r="I44" s="88">
        <f t="shared" si="1"/>
        <v>0</v>
      </c>
      <c r="J44" s="93">
        <f t="shared" si="2"/>
        <v>0</v>
      </c>
    </row>
    <row r="45" spans="1:10" s="1" customFormat="1" ht="25.5" x14ac:dyDescent="0.2">
      <c r="A45" s="8">
        <v>33</v>
      </c>
      <c r="B45" s="79" t="s">
        <v>55</v>
      </c>
      <c r="C45" s="80" t="s">
        <v>56</v>
      </c>
      <c r="D45" s="9" t="s">
        <v>20</v>
      </c>
      <c r="E45" s="9">
        <v>20</v>
      </c>
      <c r="F45" s="93">
        <v>0</v>
      </c>
      <c r="G45" s="93">
        <f t="shared" si="0"/>
        <v>0</v>
      </c>
      <c r="H45" s="94">
        <v>0</v>
      </c>
      <c r="I45" s="88">
        <f t="shared" si="1"/>
        <v>0</v>
      </c>
      <c r="J45" s="93">
        <f t="shared" si="2"/>
        <v>0</v>
      </c>
    </row>
    <row r="46" spans="1:10" s="1" customFormat="1" ht="24.75" customHeight="1" x14ac:dyDescent="0.2">
      <c r="A46" s="8">
        <v>34</v>
      </c>
      <c r="B46" s="110" t="s">
        <v>53</v>
      </c>
      <c r="C46" s="80" t="s">
        <v>54</v>
      </c>
      <c r="D46" s="9" t="s">
        <v>20</v>
      </c>
      <c r="E46" s="9">
        <v>20</v>
      </c>
      <c r="F46" s="93">
        <v>0</v>
      </c>
      <c r="G46" s="93">
        <f t="shared" si="0"/>
        <v>0</v>
      </c>
      <c r="H46" s="94">
        <v>0</v>
      </c>
      <c r="I46" s="88">
        <f t="shared" si="1"/>
        <v>0</v>
      </c>
      <c r="J46" s="93">
        <f t="shared" si="2"/>
        <v>0</v>
      </c>
    </row>
    <row r="47" spans="1:10" s="1" customFormat="1" ht="25.5" x14ac:dyDescent="0.2">
      <c r="A47" s="8">
        <v>35</v>
      </c>
      <c r="B47" s="79" t="s">
        <v>303</v>
      </c>
      <c r="C47" s="80" t="s">
        <v>57</v>
      </c>
      <c r="D47" s="9" t="s">
        <v>20</v>
      </c>
      <c r="E47" s="9">
        <v>20</v>
      </c>
      <c r="F47" s="93">
        <v>0</v>
      </c>
      <c r="G47" s="93">
        <f t="shared" si="0"/>
        <v>0</v>
      </c>
      <c r="H47" s="94">
        <v>0</v>
      </c>
      <c r="I47" s="88">
        <f t="shared" si="1"/>
        <v>0</v>
      </c>
      <c r="J47" s="93">
        <f t="shared" si="2"/>
        <v>0</v>
      </c>
    </row>
    <row r="48" spans="1:10" s="1" customFormat="1" ht="12.75" x14ac:dyDescent="0.2">
      <c r="A48" s="8">
        <v>36</v>
      </c>
      <c r="B48" s="79" t="s">
        <v>58</v>
      </c>
      <c r="C48" s="80" t="s">
        <v>59</v>
      </c>
      <c r="D48" s="9" t="s">
        <v>20</v>
      </c>
      <c r="E48" s="9">
        <v>5</v>
      </c>
      <c r="F48" s="93">
        <v>0</v>
      </c>
      <c r="G48" s="93">
        <f t="shared" si="0"/>
        <v>0</v>
      </c>
      <c r="H48" s="94">
        <v>0</v>
      </c>
      <c r="I48" s="88">
        <f t="shared" si="1"/>
        <v>0</v>
      </c>
      <c r="J48" s="93">
        <f t="shared" si="2"/>
        <v>0</v>
      </c>
    </row>
    <row r="49" spans="1:10" s="1" customFormat="1" ht="12.75" x14ac:dyDescent="0.2">
      <c r="A49" s="8">
        <v>37</v>
      </c>
      <c r="B49" s="79" t="s">
        <v>60</v>
      </c>
      <c r="C49" s="9" t="s">
        <v>21</v>
      </c>
      <c r="D49" s="9" t="s">
        <v>20</v>
      </c>
      <c r="E49" s="9">
        <v>2</v>
      </c>
      <c r="F49" s="93">
        <v>0</v>
      </c>
      <c r="G49" s="93">
        <f t="shared" si="0"/>
        <v>0</v>
      </c>
      <c r="H49" s="94">
        <v>0</v>
      </c>
      <c r="I49" s="88">
        <f t="shared" si="1"/>
        <v>0</v>
      </c>
      <c r="J49" s="93">
        <f t="shared" si="2"/>
        <v>0</v>
      </c>
    </row>
    <row r="50" spans="1:10" s="1" customFormat="1" ht="57" customHeight="1" x14ac:dyDescent="0.2">
      <c r="A50" s="8">
        <v>38</v>
      </c>
      <c r="B50" s="79" t="s">
        <v>278</v>
      </c>
      <c r="C50" s="80" t="s">
        <v>46</v>
      </c>
      <c r="D50" s="9" t="s">
        <v>20</v>
      </c>
      <c r="E50" s="9">
        <v>5</v>
      </c>
      <c r="F50" s="93">
        <v>0</v>
      </c>
      <c r="G50" s="93">
        <f t="shared" si="0"/>
        <v>0</v>
      </c>
      <c r="H50" s="94">
        <v>0</v>
      </c>
      <c r="I50" s="88">
        <f t="shared" si="1"/>
        <v>0</v>
      </c>
      <c r="J50" s="93">
        <f t="shared" si="2"/>
        <v>0</v>
      </c>
    </row>
    <row r="51" spans="1:10" s="1" customFormat="1" ht="12.75" x14ac:dyDescent="0.2">
      <c r="A51" s="8">
        <v>39</v>
      </c>
      <c r="B51" s="97" t="s">
        <v>314</v>
      </c>
      <c r="C51" s="9" t="s">
        <v>46</v>
      </c>
      <c r="D51" s="9" t="s">
        <v>20</v>
      </c>
      <c r="E51" s="9">
        <v>10</v>
      </c>
      <c r="F51" s="93">
        <v>0</v>
      </c>
      <c r="G51" s="93">
        <f t="shared" si="0"/>
        <v>0</v>
      </c>
      <c r="H51" s="94">
        <v>0</v>
      </c>
      <c r="I51" s="88">
        <f t="shared" si="1"/>
        <v>0</v>
      </c>
      <c r="J51" s="93">
        <f t="shared" si="2"/>
        <v>0</v>
      </c>
    </row>
    <row r="52" spans="1:10" s="1" customFormat="1" ht="25.5" x14ac:dyDescent="0.2">
      <c r="A52" s="8">
        <v>40</v>
      </c>
      <c r="B52" s="79" t="s">
        <v>315</v>
      </c>
      <c r="C52" s="80" t="s">
        <v>46</v>
      </c>
      <c r="D52" s="9" t="s">
        <v>20</v>
      </c>
      <c r="E52" s="9">
        <v>10</v>
      </c>
      <c r="F52" s="93">
        <v>0</v>
      </c>
      <c r="G52" s="93">
        <f t="shared" si="0"/>
        <v>0</v>
      </c>
      <c r="H52" s="94">
        <v>0</v>
      </c>
      <c r="I52" s="88">
        <f t="shared" si="1"/>
        <v>0</v>
      </c>
      <c r="J52" s="93">
        <f t="shared" si="2"/>
        <v>0</v>
      </c>
    </row>
    <row r="53" spans="1:10" s="1" customFormat="1" ht="25.5" x14ac:dyDescent="0.2">
      <c r="A53" s="8">
        <v>41</v>
      </c>
      <c r="B53" s="97" t="s">
        <v>279</v>
      </c>
      <c r="C53" s="9" t="s">
        <v>33</v>
      </c>
      <c r="D53" s="9" t="s">
        <v>20</v>
      </c>
      <c r="E53" s="9">
        <v>50</v>
      </c>
      <c r="F53" s="93">
        <v>0</v>
      </c>
      <c r="G53" s="93">
        <f t="shared" si="0"/>
        <v>0</v>
      </c>
      <c r="H53" s="94">
        <v>0</v>
      </c>
      <c r="I53" s="88">
        <f t="shared" si="1"/>
        <v>0</v>
      </c>
      <c r="J53" s="93">
        <f t="shared" si="2"/>
        <v>0</v>
      </c>
    </row>
    <row r="54" spans="1:10" s="1" customFormat="1" ht="25.5" x14ac:dyDescent="0.2">
      <c r="A54" s="8">
        <v>42</v>
      </c>
      <c r="B54" s="97" t="s">
        <v>62</v>
      </c>
      <c r="C54" s="80" t="s">
        <v>46</v>
      </c>
      <c r="D54" s="9" t="s">
        <v>20</v>
      </c>
      <c r="E54" s="9">
        <v>10</v>
      </c>
      <c r="F54" s="93">
        <v>0</v>
      </c>
      <c r="G54" s="93">
        <f t="shared" si="0"/>
        <v>0</v>
      </c>
      <c r="H54" s="94">
        <v>0</v>
      </c>
      <c r="I54" s="88">
        <f t="shared" si="1"/>
        <v>0</v>
      </c>
      <c r="J54" s="93">
        <f t="shared" si="2"/>
        <v>0</v>
      </c>
    </row>
    <row r="55" spans="1:10" s="1" customFormat="1" ht="25.5" x14ac:dyDescent="0.2">
      <c r="A55" s="8">
        <v>43</v>
      </c>
      <c r="B55" s="97" t="s">
        <v>63</v>
      </c>
      <c r="C55" s="80" t="s">
        <v>46</v>
      </c>
      <c r="D55" s="9" t="s">
        <v>20</v>
      </c>
      <c r="E55" s="9">
        <v>10</v>
      </c>
      <c r="F55" s="93">
        <v>0</v>
      </c>
      <c r="G55" s="93">
        <f t="shared" si="0"/>
        <v>0</v>
      </c>
      <c r="H55" s="94">
        <v>0</v>
      </c>
      <c r="I55" s="88">
        <f t="shared" si="1"/>
        <v>0</v>
      </c>
      <c r="J55" s="93">
        <f t="shared" si="2"/>
        <v>0</v>
      </c>
    </row>
    <row r="56" spans="1:10" s="1" customFormat="1" ht="12.75" x14ac:dyDescent="0.2">
      <c r="A56" s="8">
        <v>44</v>
      </c>
      <c r="B56" s="97" t="s">
        <v>64</v>
      </c>
      <c r="C56" s="9" t="s">
        <v>46</v>
      </c>
      <c r="D56" s="9" t="s">
        <v>20</v>
      </c>
      <c r="E56" s="9">
        <v>10</v>
      </c>
      <c r="F56" s="93">
        <v>0</v>
      </c>
      <c r="G56" s="93">
        <f t="shared" si="0"/>
        <v>0</v>
      </c>
      <c r="H56" s="94">
        <v>0</v>
      </c>
      <c r="I56" s="88">
        <f t="shared" si="1"/>
        <v>0</v>
      </c>
      <c r="J56" s="93">
        <f t="shared" si="2"/>
        <v>0</v>
      </c>
    </row>
    <row r="57" spans="1:10" s="1" customFormat="1" ht="12.75" x14ac:dyDescent="0.2">
      <c r="A57" s="8">
        <v>45</v>
      </c>
      <c r="B57" s="97" t="s">
        <v>259</v>
      </c>
      <c r="C57" s="9" t="s">
        <v>46</v>
      </c>
      <c r="D57" s="9" t="s">
        <v>20</v>
      </c>
      <c r="E57" s="9">
        <v>20</v>
      </c>
      <c r="F57" s="93">
        <v>0</v>
      </c>
      <c r="G57" s="93">
        <f t="shared" ref="G57" si="3">E57*F57</f>
        <v>0</v>
      </c>
      <c r="H57" s="94">
        <v>0</v>
      </c>
      <c r="I57" s="88">
        <f t="shared" ref="I57" si="4">G57*H57</f>
        <v>0</v>
      </c>
      <c r="J57" s="93">
        <f t="shared" ref="J57" si="5">G57+I57</f>
        <v>0</v>
      </c>
    </row>
    <row r="58" spans="1:10" s="1" customFormat="1" ht="25.5" x14ac:dyDescent="0.2">
      <c r="A58" s="8">
        <v>46</v>
      </c>
      <c r="B58" s="97" t="s">
        <v>280</v>
      </c>
      <c r="C58" s="80" t="s">
        <v>46</v>
      </c>
      <c r="D58" s="9" t="s">
        <v>20</v>
      </c>
      <c r="E58" s="9">
        <v>10</v>
      </c>
      <c r="F58" s="93">
        <v>0</v>
      </c>
      <c r="G58" s="93">
        <f t="shared" si="0"/>
        <v>0</v>
      </c>
      <c r="H58" s="94">
        <v>0</v>
      </c>
      <c r="I58" s="88">
        <f t="shared" si="1"/>
        <v>0</v>
      </c>
      <c r="J58" s="93">
        <f t="shared" si="2"/>
        <v>0</v>
      </c>
    </row>
    <row r="59" spans="1:10" s="1" customFormat="1" ht="12.75" x14ac:dyDescent="0.2">
      <c r="A59" s="8">
        <v>47</v>
      </c>
      <c r="B59" s="79" t="s">
        <v>65</v>
      </c>
      <c r="C59" s="80" t="s">
        <v>21</v>
      </c>
      <c r="D59" s="9" t="s">
        <v>38</v>
      </c>
      <c r="E59" s="9">
        <v>20</v>
      </c>
      <c r="F59" s="93">
        <v>0</v>
      </c>
      <c r="G59" s="93">
        <f t="shared" si="0"/>
        <v>0</v>
      </c>
      <c r="H59" s="94">
        <v>0</v>
      </c>
      <c r="I59" s="88">
        <f t="shared" si="1"/>
        <v>0</v>
      </c>
      <c r="J59" s="93">
        <f t="shared" si="2"/>
        <v>0</v>
      </c>
    </row>
    <row r="60" spans="1:10" s="1" customFormat="1" ht="12.75" x14ac:dyDescent="0.2">
      <c r="A60" s="8">
        <v>48</v>
      </c>
      <c r="B60" s="79" t="s">
        <v>66</v>
      </c>
      <c r="C60" s="9" t="s">
        <v>33</v>
      </c>
      <c r="D60" s="9" t="s">
        <v>20</v>
      </c>
      <c r="E60" s="9">
        <v>2</v>
      </c>
      <c r="F60" s="93">
        <v>0</v>
      </c>
      <c r="G60" s="93">
        <f t="shared" si="0"/>
        <v>0</v>
      </c>
      <c r="H60" s="94">
        <v>0</v>
      </c>
      <c r="I60" s="88">
        <f t="shared" si="1"/>
        <v>0</v>
      </c>
      <c r="J60" s="93">
        <f t="shared" si="2"/>
        <v>0</v>
      </c>
    </row>
    <row r="61" spans="1:10" s="1" customFormat="1" ht="22.5" customHeight="1" x14ac:dyDescent="0.2">
      <c r="A61" s="8">
        <v>49</v>
      </c>
      <c r="B61" s="79" t="s">
        <v>67</v>
      </c>
      <c r="C61" s="80" t="s">
        <v>61</v>
      </c>
      <c r="D61" s="9" t="s">
        <v>20</v>
      </c>
      <c r="E61" s="9">
        <v>2</v>
      </c>
      <c r="F61" s="93">
        <v>0</v>
      </c>
      <c r="G61" s="93">
        <f t="shared" si="0"/>
        <v>0</v>
      </c>
      <c r="H61" s="94">
        <v>0</v>
      </c>
      <c r="I61" s="88">
        <f t="shared" si="1"/>
        <v>0</v>
      </c>
      <c r="J61" s="93">
        <f t="shared" si="2"/>
        <v>0</v>
      </c>
    </row>
    <row r="62" spans="1:10" s="1" customFormat="1" ht="12.75" x14ac:dyDescent="0.2">
      <c r="A62" s="8">
        <v>50</v>
      </c>
      <c r="B62" s="79" t="s">
        <v>281</v>
      </c>
      <c r="C62" s="80" t="s">
        <v>68</v>
      </c>
      <c r="D62" s="9" t="s">
        <v>20</v>
      </c>
      <c r="E62" s="9">
        <v>20</v>
      </c>
      <c r="F62" s="93">
        <v>0</v>
      </c>
      <c r="G62" s="93">
        <f t="shared" si="0"/>
        <v>0</v>
      </c>
      <c r="H62" s="94">
        <v>0</v>
      </c>
      <c r="I62" s="88">
        <f t="shared" si="1"/>
        <v>0</v>
      </c>
      <c r="J62" s="93">
        <f t="shared" si="2"/>
        <v>0</v>
      </c>
    </row>
    <row r="63" spans="1:10" s="1" customFormat="1" ht="12.75" x14ac:dyDescent="0.2">
      <c r="A63" s="8">
        <v>51</v>
      </c>
      <c r="B63" s="79" t="s">
        <v>69</v>
      </c>
      <c r="C63" s="9" t="s">
        <v>70</v>
      </c>
      <c r="D63" s="9" t="s">
        <v>20</v>
      </c>
      <c r="E63" s="9">
        <v>5</v>
      </c>
      <c r="F63" s="93">
        <v>0</v>
      </c>
      <c r="G63" s="93">
        <f t="shared" si="0"/>
        <v>0</v>
      </c>
      <c r="H63" s="94">
        <v>0</v>
      </c>
      <c r="I63" s="88">
        <f t="shared" si="1"/>
        <v>0</v>
      </c>
      <c r="J63" s="93">
        <f t="shared" si="2"/>
        <v>0</v>
      </c>
    </row>
    <row r="64" spans="1:10" s="1" customFormat="1" ht="38.25" x14ac:dyDescent="0.2">
      <c r="A64" s="8">
        <v>52</v>
      </c>
      <c r="B64" s="79" t="s">
        <v>258</v>
      </c>
      <c r="C64" s="80" t="s">
        <v>71</v>
      </c>
      <c r="D64" s="9" t="s">
        <v>20</v>
      </c>
      <c r="E64" s="9">
        <v>20</v>
      </c>
      <c r="F64" s="93">
        <v>0</v>
      </c>
      <c r="G64" s="93">
        <f t="shared" si="0"/>
        <v>0</v>
      </c>
      <c r="H64" s="94">
        <v>0</v>
      </c>
      <c r="I64" s="88">
        <f t="shared" si="1"/>
        <v>0</v>
      </c>
      <c r="J64" s="93">
        <f t="shared" si="2"/>
        <v>0</v>
      </c>
    </row>
    <row r="65" spans="1:10" s="1" customFormat="1" ht="12.75" x14ac:dyDescent="0.2">
      <c r="A65" s="8">
        <v>53</v>
      </c>
      <c r="B65" s="79" t="s">
        <v>73</v>
      </c>
      <c r="C65" s="80" t="s">
        <v>21</v>
      </c>
      <c r="D65" s="9" t="s">
        <v>20</v>
      </c>
      <c r="E65" s="9">
        <v>1</v>
      </c>
      <c r="F65" s="93">
        <v>0</v>
      </c>
      <c r="G65" s="93">
        <f t="shared" ref="G65:G82" si="6">E65*F65</f>
        <v>0</v>
      </c>
      <c r="H65" s="94">
        <v>0</v>
      </c>
      <c r="I65" s="88">
        <f t="shared" ref="I65:I82" si="7">G65*H65</f>
        <v>0</v>
      </c>
      <c r="J65" s="93">
        <f t="shared" ref="J65:J82" si="8">G65+I65</f>
        <v>0</v>
      </c>
    </row>
    <row r="66" spans="1:10" s="1" customFormat="1" ht="12.75" x14ac:dyDescent="0.2">
      <c r="A66" s="8">
        <v>54</v>
      </c>
      <c r="B66" s="79" t="s">
        <v>74</v>
      </c>
      <c r="C66" s="80" t="s">
        <v>21</v>
      </c>
      <c r="D66" s="9" t="s">
        <v>20</v>
      </c>
      <c r="E66" s="9">
        <v>1</v>
      </c>
      <c r="F66" s="93">
        <v>0</v>
      </c>
      <c r="G66" s="93">
        <f t="shared" si="6"/>
        <v>0</v>
      </c>
      <c r="H66" s="94">
        <v>0</v>
      </c>
      <c r="I66" s="88">
        <f t="shared" si="7"/>
        <v>0</v>
      </c>
      <c r="J66" s="93">
        <f t="shared" si="8"/>
        <v>0</v>
      </c>
    </row>
    <row r="67" spans="1:10" s="1" customFormat="1" ht="21" customHeight="1" x14ac:dyDescent="0.2">
      <c r="A67" s="8">
        <v>55</v>
      </c>
      <c r="B67" s="79" t="s">
        <v>76</v>
      </c>
      <c r="C67" s="80" t="s">
        <v>21</v>
      </c>
      <c r="D67" s="9" t="s">
        <v>20</v>
      </c>
      <c r="E67" s="9">
        <v>10</v>
      </c>
      <c r="F67" s="93">
        <v>0</v>
      </c>
      <c r="G67" s="93">
        <f t="shared" si="6"/>
        <v>0</v>
      </c>
      <c r="H67" s="94">
        <v>0</v>
      </c>
      <c r="I67" s="88">
        <f t="shared" si="7"/>
        <v>0</v>
      </c>
      <c r="J67" s="93">
        <f t="shared" si="8"/>
        <v>0</v>
      </c>
    </row>
    <row r="68" spans="1:10" s="1" customFormat="1" ht="18.600000000000001" customHeight="1" x14ac:dyDescent="0.2">
      <c r="A68" s="8">
        <v>56</v>
      </c>
      <c r="B68" s="79" t="s">
        <v>75</v>
      </c>
      <c r="C68" s="80" t="s">
        <v>21</v>
      </c>
      <c r="D68" s="9" t="s">
        <v>20</v>
      </c>
      <c r="E68" s="9">
        <v>10</v>
      </c>
      <c r="F68" s="93">
        <v>0</v>
      </c>
      <c r="G68" s="93">
        <f t="shared" si="6"/>
        <v>0</v>
      </c>
      <c r="H68" s="94">
        <v>0</v>
      </c>
      <c r="I68" s="88">
        <f t="shared" si="7"/>
        <v>0</v>
      </c>
      <c r="J68" s="93">
        <f t="shared" si="8"/>
        <v>0</v>
      </c>
    </row>
    <row r="69" spans="1:10" s="1" customFormat="1" ht="22.9" customHeight="1" x14ac:dyDescent="0.2">
      <c r="A69" s="8">
        <v>57</v>
      </c>
      <c r="B69" s="79" t="s">
        <v>77</v>
      </c>
      <c r="C69" s="80" t="s">
        <v>21</v>
      </c>
      <c r="D69" s="9" t="s">
        <v>20</v>
      </c>
      <c r="E69" s="9">
        <v>10</v>
      </c>
      <c r="F69" s="93">
        <v>0</v>
      </c>
      <c r="G69" s="93">
        <f t="shared" si="6"/>
        <v>0</v>
      </c>
      <c r="H69" s="94">
        <v>0</v>
      </c>
      <c r="I69" s="88">
        <f t="shared" si="7"/>
        <v>0</v>
      </c>
      <c r="J69" s="93">
        <f t="shared" si="8"/>
        <v>0</v>
      </c>
    </row>
    <row r="70" spans="1:10" s="1" customFormat="1" ht="12.75" x14ac:dyDescent="0.2">
      <c r="A70" s="8">
        <v>58</v>
      </c>
      <c r="B70" s="95" t="s">
        <v>236</v>
      </c>
      <c r="C70" s="15" t="s">
        <v>81</v>
      </c>
      <c r="D70" s="15" t="s">
        <v>20</v>
      </c>
      <c r="E70" s="9">
        <v>10</v>
      </c>
      <c r="F70" s="93">
        <v>0</v>
      </c>
      <c r="G70" s="93">
        <f t="shared" si="6"/>
        <v>0</v>
      </c>
      <c r="H70" s="94">
        <v>0</v>
      </c>
      <c r="I70" s="88">
        <f t="shared" si="7"/>
        <v>0</v>
      </c>
      <c r="J70" s="93">
        <f t="shared" si="8"/>
        <v>0</v>
      </c>
    </row>
    <row r="71" spans="1:10" s="1" customFormat="1" ht="12.75" x14ac:dyDescent="0.2">
      <c r="A71" s="8">
        <v>59</v>
      </c>
      <c r="B71" s="79" t="s">
        <v>78</v>
      </c>
      <c r="C71" s="80" t="s">
        <v>79</v>
      </c>
      <c r="D71" s="9" t="s">
        <v>20</v>
      </c>
      <c r="E71" s="9">
        <v>20</v>
      </c>
      <c r="F71" s="93">
        <v>0</v>
      </c>
      <c r="G71" s="93">
        <f t="shared" si="6"/>
        <v>0</v>
      </c>
      <c r="H71" s="94">
        <v>0</v>
      </c>
      <c r="I71" s="88">
        <f t="shared" si="7"/>
        <v>0</v>
      </c>
      <c r="J71" s="93">
        <f t="shared" si="8"/>
        <v>0</v>
      </c>
    </row>
    <row r="72" spans="1:10" s="1" customFormat="1" ht="38.25" x14ac:dyDescent="0.2">
      <c r="A72" s="8">
        <v>60</v>
      </c>
      <c r="B72" s="79" t="s">
        <v>282</v>
      </c>
      <c r="C72" s="80" t="s">
        <v>46</v>
      </c>
      <c r="D72" s="9" t="s">
        <v>223</v>
      </c>
      <c r="E72" s="9">
        <v>8</v>
      </c>
      <c r="F72" s="93">
        <v>0</v>
      </c>
      <c r="G72" s="93">
        <f t="shared" si="6"/>
        <v>0</v>
      </c>
      <c r="H72" s="94">
        <v>0</v>
      </c>
      <c r="I72" s="88">
        <f t="shared" si="7"/>
        <v>0</v>
      </c>
      <c r="J72" s="93">
        <f t="shared" si="8"/>
        <v>0</v>
      </c>
    </row>
    <row r="73" spans="1:10" s="1" customFormat="1" ht="38.25" x14ac:dyDescent="0.2">
      <c r="A73" s="8">
        <v>61</v>
      </c>
      <c r="B73" s="79" t="s">
        <v>80</v>
      </c>
      <c r="C73" s="80" t="s">
        <v>21</v>
      </c>
      <c r="D73" s="9" t="s">
        <v>20</v>
      </c>
      <c r="E73" s="9">
        <v>1</v>
      </c>
      <c r="F73" s="93">
        <v>0</v>
      </c>
      <c r="G73" s="93">
        <f t="shared" si="6"/>
        <v>0</v>
      </c>
      <c r="H73" s="94">
        <v>0</v>
      </c>
      <c r="I73" s="88">
        <f t="shared" si="7"/>
        <v>0</v>
      </c>
      <c r="J73" s="93">
        <f t="shared" si="8"/>
        <v>0</v>
      </c>
    </row>
    <row r="74" spans="1:10" s="1" customFormat="1" ht="12.75" x14ac:dyDescent="0.2">
      <c r="A74" s="8">
        <v>62</v>
      </c>
      <c r="B74" s="79" t="s">
        <v>283</v>
      </c>
      <c r="C74" s="80" t="s">
        <v>50</v>
      </c>
      <c r="D74" s="9" t="s">
        <v>20</v>
      </c>
      <c r="E74" s="9">
        <v>20</v>
      </c>
      <c r="F74" s="93">
        <v>0</v>
      </c>
      <c r="G74" s="93">
        <f t="shared" si="6"/>
        <v>0</v>
      </c>
      <c r="H74" s="94">
        <v>0</v>
      </c>
      <c r="I74" s="88">
        <f t="shared" si="7"/>
        <v>0</v>
      </c>
      <c r="J74" s="93">
        <f t="shared" si="8"/>
        <v>0</v>
      </c>
    </row>
    <row r="75" spans="1:10" s="1" customFormat="1" ht="25.5" x14ac:dyDescent="0.2">
      <c r="A75" s="8">
        <v>63</v>
      </c>
      <c r="B75" s="79" t="s">
        <v>284</v>
      </c>
      <c r="C75" s="80" t="s">
        <v>110</v>
      </c>
      <c r="D75" s="80" t="s">
        <v>23</v>
      </c>
      <c r="E75" s="9">
        <v>100</v>
      </c>
      <c r="F75" s="93">
        <v>0</v>
      </c>
      <c r="G75" s="93">
        <f t="shared" si="6"/>
        <v>0</v>
      </c>
      <c r="H75" s="94">
        <v>0</v>
      </c>
      <c r="I75" s="88">
        <f t="shared" si="7"/>
        <v>0</v>
      </c>
      <c r="J75" s="93">
        <f t="shared" si="8"/>
        <v>0</v>
      </c>
    </row>
    <row r="76" spans="1:10" ht="25.5" x14ac:dyDescent="0.25">
      <c r="A76" s="8">
        <v>64</v>
      </c>
      <c r="B76" s="79" t="s">
        <v>222</v>
      </c>
      <c r="C76" s="9" t="s">
        <v>33</v>
      </c>
      <c r="D76" s="9" t="s">
        <v>223</v>
      </c>
      <c r="E76" s="9">
        <v>20</v>
      </c>
      <c r="F76" s="93">
        <v>0</v>
      </c>
      <c r="G76" s="93">
        <f t="shared" si="6"/>
        <v>0</v>
      </c>
      <c r="H76" s="94">
        <v>0</v>
      </c>
      <c r="I76" s="88">
        <f t="shared" si="7"/>
        <v>0</v>
      </c>
      <c r="J76" s="93">
        <f t="shared" si="8"/>
        <v>0</v>
      </c>
    </row>
    <row r="77" spans="1:10" x14ac:dyDescent="0.25">
      <c r="A77" s="8">
        <v>65</v>
      </c>
      <c r="B77" s="79" t="s">
        <v>267</v>
      </c>
      <c r="C77" s="9" t="s">
        <v>21</v>
      </c>
      <c r="D77" s="9" t="s">
        <v>20</v>
      </c>
      <c r="E77" s="9">
        <v>20</v>
      </c>
      <c r="F77" s="93">
        <v>0</v>
      </c>
      <c r="G77" s="93">
        <f t="shared" si="6"/>
        <v>0</v>
      </c>
      <c r="H77" s="94">
        <v>0</v>
      </c>
      <c r="I77" s="88">
        <f t="shared" si="7"/>
        <v>0</v>
      </c>
      <c r="J77" s="93">
        <f t="shared" si="8"/>
        <v>0</v>
      </c>
    </row>
    <row r="78" spans="1:10" x14ac:dyDescent="0.25">
      <c r="A78" s="8">
        <v>66</v>
      </c>
      <c r="B78" s="79" t="s">
        <v>83</v>
      </c>
      <c r="C78" s="9" t="s">
        <v>84</v>
      </c>
      <c r="D78" s="9" t="s">
        <v>20</v>
      </c>
      <c r="E78" s="9">
        <v>30</v>
      </c>
      <c r="F78" s="93">
        <v>0</v>
      </c>
      <c r="G78" s="93">
        <f t="shared" si="6"/>
        <v>0</v>
      </c>
      <c r="H78" s="94">
        <v>0</v>
      </c>
      <c r="I78" s="88">
        <f t="shared" si="7"/>
        <v>0</v>
      </c>
      <c r="J78" s="93">
        <f t="shared" si="8"/>
        <v>0</v>
      </c>
    </row>
    <row r="79" spans="1:10" ht="25.5" x14ac:dyDescent="0.25">
      <c r="A79" s="8">
        <v>67</v>
      </c>
      <c r="B79" s="79" t="s">
        <v>242</v>
      </c>
      <c r="C79" s="9" t="s">
        <v>243</v>
      </c>
      <c r="D79" s="9" t="s">
        <v>20</v>
      </c>
      <c r="E79" s="9">
        <v>50</v>
      </c>
      <c r="F79" s="93">
        <v>0</v>
      </c>
      <c r="G79" s="93">
        <v>0</v>
      </c>
      <c r="H79" s="94">
        <v>0</v>
      </c>
      <c r="I79" s="88">
        <f t="shared" si="7"/>
        <v>0</v>
      </c>
      <c r="J79" s="93">
        <f t="shared" si="8"/>
        <v>0</v>
      </c>
    </row>
    <row r="80" spans="1:10" ht="38.25" x14ac:dyDescent="0.25">
      <c r="A80" s="8">
        <v>68</v>
      </c>
      <c r="B80" s="79" t="s">
        <v>244</v>
      </c>
      <c r="C80" s="9" t="s">
        <v>304</v>
      </c>
      <c r="D80" s="9" t="s">
        <v>223</v>
      </c>
      <c r="E80" s="9">
        <v>50</v>
      </c>
      <c r="F80" s="93">
        <v>0</v>
      </c>
      <c r="G80" s="93">
        <v>0</v>
      </c>
      <c r="H80" s="94">
        <v>0</v>
      </c>
      <c r="I80" s="88">
        <f t="shared" si="7"/>
        <v>0</v>
      </c>
      <c r="J80" s="93">
        <f t="shared" si="8"/>
        <v>0</v>
      </c>
    </row>
    <row r="81" spans="1:10" ht="25.5" x14ac:dyDescent="0.25">
      <c r="A81" s="8">
        <v>69</v>
      </c>
      <c r="B81" s="79" t="s">
        <v>85</v>
      </c>
      <c r="C81" s="80" t="s">
        <v>304</v>
      </c>
      <c r="D81" s="9" t="s">
        <v>20</v>
      </c>
      <c r="E81" s="9">
        <v>100</v>
      </c>
      <c r="F81" s="93">
        <v>0</v>
      </c>
      <c r="G81" s="93">
        <f t="shared" si="6"/>
        <v>0</v>
      </c>
      <c r="H81" s="94">
        <v>0</v>
      </c>
      <c r="I81" s="88">
        <f t="shared" si="7"/>
        <v>0</v>
      </c>
      <c r="J81" s="93">
        <f t="shared" si="8"/>
        <v>0</v>
      </c>
    </row>
    <row r="82" spans="1:10" ht="51" x14ac:dyDescent="0.25">
      <c r="A82" s="113">
        <v>70</v>
      </c>
      <c r="B82" s="114" t="s">
        <v>285</v>
      </c>
      <c r="C82" s="112" t="s">
        <v>72</v>
      </c>
      <c r="D82" s="9" t="s">
        <v>20</v>
      </c>
      <c r="E82" s="9">
        <v>10</v>
      </c>
      <c r="F82" s="93">
        <v>0</v>
      </c>
      <c r="G82" s="93">
        <f t="shared" si="6"/>
        <v>0</v>
      </c>
      <c r="H82" s="94">
        <v>0</v>
      </c>
      <c r="I82" s="88">
        <f t="shared" si="7"/>
        <v>0</v>
      </c>
      <c r="J82" s="93">
        <f t="shared" si="8"/>
        <v>0</v>
      </c>
    </row>
    <row r="83" spans="1:10" x14ac:dyDescent="0.25">
      <c r="A83" s="9">
        <v>71</v>
      </c>
      <c r="B83" s="79" t="s">
        <v>263</v>
      </c>
      <c r="C83" s="80" t="s">
        <v>30</v>
      </c>
      <c r="D83" s="9" t="s">
        <v>20</v>
      </c>
      <c r="E83" s="9">
        <v>20</v>
      </c>
      <c r="F83" s="93">
        <v>0</v>
      </c>
      <c r="G83" s="93">
        <f t="shared" ref="G83:G86" si="9">E83*F83</f>
        <v>0</v>
      </c>
      <c r="H83" s="94">
        <v>0</v>
      </c>
      <c r="I83" s="88">
        <f t="shared" ref="I83:I86" si="10">G83*H83</f>
        <v>0</v>
      </c>
      <c r="J83" s="93">
        <f t="shared" ref="J83:J86" si="11">G83+I83</f>
        <v>0</v>
      </c>
    </row>
    <row r="84" spans="1:10" x14ac:dyDescent="0.25">
      <c r="A84" s="9">
        <v>72</v>
      </c>
      <c r="B84" s="79" t="s">
        <v>264</v>
      </c>
      <c r="C84" s="80" t="s">
        <v>30</v>
      </c>
      <c r="D84" s="9" t="s">
        <v>20</v>
      </c>
      <c r="E84" s="9">
        <v>20</v>
      </c>
      <c r="F84" s="93">
        <v>0</v>
      </c>
      <c r="G84" s="93">
        <f t="shared" si="9"/>
        <v>0</v>
      </c>
      <c r="H84" s="94">
        <v>0</v>
      </c>
      <c r="I84" s="88">
        <f t="shared" si="10"/>
        <v>0</v>
      </c>
      <c r="J84" s="93">
        <f t="shared" si="11"/>
        <v>0</v>
      </c>
    </row>
    <row r="85" spans="1:10" x14ac:dyDescent="0.25">
      <c r="A85" s="9">
        <v>73</v>
      </c>
      <c r="B85" s="79" t="s">
        <v>265</v>
      </c>
      <c r="C85" s="80" t="s">
        <v>33</v>
      </c>
      <c r="D85" s="9" t="s">
        <v>20</v>
      </c>
      <c r="E85" s="9">
        <v>20</v>
      </c>
      <c r="F85" s="93">
        <v>0</v>
      </c>
      <c r="G85" s="93">
        <f t="shared" si="9"/>
        <v>0</v>
      </c>
      <c r="H85" s="94">
        <v>0</v>
      </c>
      <c r="I85" s="88">
        <f t="shared" si="10"/>
        <v>0</v>
      </c>
      <c r="J85" s="93">
        <f t="shared" si="11"/>
        <v>0</v>
      </c>
    </row>
    <row r="86" spans="1:10" x14ac:dyDescent="0.25">
      <c r="A86" s="9">
        <v>74</v>
      </c>
      <c r="B86" s="79" t="s">
        <v>266</v>
      </c>
      <c r="C86" s="80" t="s">
        <v>33</v>
      </c>
      <c r="D86" s="9" t="s">
        <v>20</v>
      </c>
      <c r="E86" s="9">
        <v>20</v>
      </c>
      <c r="F86" s="93">
        <v>0</v>
      </c>
      <c r="G86" s="93">
        <f t="shared" si="9"/>
        <v>0</v>
      </c>
      <c r="H86" s="94">
        <v>0</v>
      </c>
      <c r="I86" s="88">
        <f t="shared" si="10"/>
        <v>0</v>
      </c>
      <c r="J86" s="93">
        <f t="shared" si="11"/>
        <v>0</v>
      </c>
    </row>
    <row r="87" spans="1:10" s="20" customFormat="1" ht="12.75" x14ac:dyDescent="0.2">
      <c r="A87" s="118" t="s">
        <v>89</v>
      </c>
      <c r="B87" s="119"/>
      <c r="C87" s="119"/>
      <c r="D87" s="120"/>
      <c r="E87" s="90"/>
      <c r="F87" s="90"/>
      <c r="G87" s="91">
        <f>SUM(G13:G82)</f>
        <v>0</v>
      </c>
      <c r="H87" s="92"/>
      <c r="I87" s="99">
        <f>SUM(I13:I82)</f>
        <v>0</v>
      </c>
      <c r="J87" s="93">
        <f>SUM(J13:J82)</f>
        <v>0</v>
      </c>
    </row>
    <row r="88" spans="1:10" x14ac:dyDescent="0.25">
      <c r="G88" s="81"/>
      <c r="H88" s="81"/>
      <c r="I88" s="81"/>
      <c r="J88" s="98"/>
    </row>
    <row r="89" spans="1:10" x14ac:dyDescent="0.25">
      <c r="J89" s="98"/>
    </row>
    <row r="90" spans="1:10" x14ac:dyDescent="0.25">
      <c r="B90" s="121" t="s">
        <v>90</v>
      </c>
      <c r="C90" s="121"/>
      <c r="D90" s="121"/>
      <c r="E90" s="121"/>
      <c r="F90" s="121"/>
      <c r="G90" s="121"/>
      <c r="H90" s="121"/>
      <c r="I90" s="121"/>
      <c r="J90" s="98"/>
    </row>
    <row r="91" spans="1:10" x14ac:dyDescent="0.25">
      <c r="B91" s="122" t="s">
        <v>91</v>
      </c>
      <c r="C91" s="122"/>
      <c r="D91" s="122"/>
      <c r="E91" s="122"/>
      <c r="F91" s="122"/>
      <c r="G91" s="122"/>
      <c r="H91" s="122"/>
      <c r="I91" s="122"/>
      <c r="J91" s="98"/>
    </row>
    <row r="92" spans="1:10" x14ac:dyDescent="0.25">
      <c r="B92" s="21"/>
      <c r="C92" s="21"/>
      <c r="D92" s="21"/>
      <c r="E92" s="21"/>
      <c r="F92" s="21"/>
      <c r="G92" s="21"/>
      <c r="H92" s="22"/>
      <c r="I92" s="22"/>
      <c r="J92" s="98"/>
    </row>
    <row r="93" spans="1:10" x14ac:dyDescent="0.25">
      <c r="J93" s="98"/>
    </row>
    <row r="94" spans="1:10" x14ac:dyDescent="0.25">
      <c r="J94" s="98"/>
    </row>
    <row r="95" spans="1:10" x14ac:dyDescent="0.25">
      <c r="J95" s="98"/>
    </row>
    <row r="96" spans="1:10" x14ac:dyDescent="0.25">
      <c r="J96" s="98"/>
    </row>
    <row r="97" spans="3:10" x14ac:dyDescent="0.25">
      <c r="C97" s="123" t="s">
        <v>92</v>
      </c>
      <c r="D97" s="123"/>
      <c r="E97" s="123"/>
      <c r="F97" s="123"/>
      <c r="G97" s="123"/>
      <c r="H97" s="123"/>
      <c r="J97" s="98"/>
    </row>
    <row r="98" spans="3:10" x14ac:dyDescent="0.25">
      <c r="C98" t="s">
        <v>93</v>
      </c>
      <c r="J98" s="98"/>
    </row>
    <row r="99" spans="3:10" x14ac:dyDescent="0.25">
      <c r="J99" s="98"/>
    </row>
    <row r="100" spans="3:10" x14ac:dyDescent="0.25">
      <c r="J100" s="98"/>
    </row>
    <row r="101" spans="3:10" x14ac:dyDescent="0.25">
      <c r="J101" s="98"/>
    </row>
    <row r="102" spans="3:10" x14ac:dyDescent="0.25">
      <c r="J102" s="98"/>
    </row>
    <row r="103" spans="3:10" x14ac:dyDescent="0.25">
      <c r="J103" s="98"/>
    </row>
    <row r="104" spans="3:10" x14ac:dyDescent="0.25">
      <c r="J104" s="98"/>
    </row>
    <row r="105" spans="3:10" x14ac:dyDescent="0.25">
      <c r="J105" s="98"/>
    </row>
    <row r="106" spans="3:10" x14ac:dyDescent="0.25">
      <c r="J106" s="98"/>
    </row>
    <row r="107" spans="3:10" x14ac:dyDescent="0.25">
      <c r="J107" s="98"/>
    </row>
    <row r="108" spans="3:10" x14ac:dyDescent="0.25">
      <c r="J108" s="98"/>
    </row>
    <row r="109" spans="3:10" x14ac:dyDescent="0.25">
      <c r="J109" s="98"/>
    </row>
    <row r="110" spans="3:10" x14ac:dyDescent="0.25">
      <c r="J110" s="98"/>
    </row>
    <row r="111" spans="3:10" x14ac:dyDescent="0.25">
      <c r="J111" s="98"/>
    </row>
    <row r="112" spans="3:10" x14ac:dyDescent="0.25">
      <c r="J112" s="98"/>
    </row>
    <row r="113" spans="10:10" x14ac:dyDescent="0.25">
      <c r="J113" s="98"/>
    </row>
  </sheetData>
  <sortState xmlns:xlrd2="http://schemas.microsoft.com/office/spreadsheetml/2017/richdata2" ref="B13:E100">
    <sortCondition ref="B13"/>
  </sortState>
  <mergeCells count="10">
    <mergeCell ref="A87:D87"/>
    <mergeCell ref="B90:I90"/>
    <mergeCell ref="B91:I91"/>
    <mergeCell ref="C97:H97"/>
    <mergeCell ref="H2:J2"/>
    <mergeCell ref="F4:J4"/>
    <mergeCell ref="A7:J7"/>
    <mergeCell ref="A8:J8"/>
    <mergeCell ref="A9:J9"/>
    <mergeCell ref="A11:J1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0"/>
  <sheetViews>
    <sheetView topLeftCell="A12" zoomScale="190" zoomScaleNormal="190" workbookViewId="0">
      <selection activeCell="A32" sqref="A32:D32"/>
    </sheetView>
  </sheetViews>
  <sheetFormatPr defaultColWidth="9.42578125" defaultRowHeight="15" x14ac:dyDescent="0.25"/>
  <cols>
    <col min="1" max="1" width="5.7109375" customWidth="1"/>
    <col min="2" max="2" width="36.7109375" customWidth="1"/>
    <col min="3" max="3" width="5.140625" customWidth="1"/>
    <col min="4" max="4" width="10.7109375" customWidth="1"/>
    <col min="5" max="5" width="14.5703125" customWidth="1"/>
    <col min="6" max="6" width="12.7109375" customWidth="1"/>
    <col min="7" max="7" width="10.42578125" customWidth="1"/>
    <col min="8" max="8" width="11.28515625" customWidth="1"/>
    <col min="9" max="9" width="14.85546875" customWidth="1"/>
    <col min="256" max="256" width="5.7109375" customWidth="1"/>
    <col min="257" max="257" width="36.7109375" customWidth="1"/>
    <col min="258" max="258" width="5.140625" customWidth="1"/>
    <col min="259" max="259" width="10.7109375" customWidth="1"/>
    <col min="260" max="260" width="14.5703125" customWidth="1"/>
    <col min="261" max="261" width="12.7109375" customWidth="1"/>
    <col min="262" max="262" width="10.42578125" customWidth="1"/>
    <col min="263" max="263" width="11.28515625" customWidth="1"/>
    <col min="264" max="264" width="14.85546875" customWidth="1"/>
    <col min="512" max="512" width="5.7109375" customWidth="1"/>
    <col min="513" max="513" width="36.7109375" customWidth="1"/>
    <col min="514" max="514" width="5.140625" customWidth="1"/>
    <col min="515" max="515" width="10.7109375" customWidth="1"/>
    <col min="516" max="516" width="14.5703125" customWidth="1"/>
    <col min="517" max="517" width="12.7109375" customWidth="1"/>
    <col min="518" max="518" width="10.42578125" customWidth="1"/>
    <col min="519" max="519" width="11.28515625" customWidth="1"/>
    <col min="520" max="520" width="14.85546875" customWidth="1"/>
    <col min="768" max="768" width="5.7109375" customWidth="1"/>
    <col min="769" max="769" width="36.7109375" customWidth="1"/>
    <col min="770" max="770" width="5.140625" customWidth="1"/>
    <col min="771" max="771" width="10.7109375" customWidth="1"/>
    <col min="772" max="772" width="14.5703125" customWidth="1"/>
    <col min="773" max="773" width="12.7109375" customWidth="1"/>
    <col min="774" max="774" width="10.42578125" customWidth="1"/>
    <col min="775" max="775" width="11.28515625" customWidth="1"/>
    <col min="776" max="776" width="14.85546875" customWidth="1"/>
    <col min="1024" max="1024" width="5.7109375" customWidth="1"/>
    <col min="1025" max="1025" width="36.7109375" customWidth="1"/>
    <col min="1026" max="1026" width="5.140625" customWidth="1"/>
    <col min="1027" max="1027" width="10.7109375" customWidth="1"/>
    <col min="1028" max="1028" width="14.5703125" customWidth="1"/>
    <col min="1029" max="1029" width="12.7109375" customWidth="1"/>
    <col min="1030" max="1030" width="10.42578125" customWidth="1"/>
    <col min="1031" max="1031" width="11.28515625" customWidth="1"/>
    <col min="1032" max="1032" width="14.85546875" customWidth="1"/>
    <col min="1280" max="1280" width="5.7109375" customWidth="1"/>
    <col min="1281" max="1281" width="36.7109375" customWidth="1"/>
    <col min="1282" max="1282" width="5.140625" customWidth="1"/>
    <col min="1283" max="1283" width="10.7109375" customWidth="1"/>
    <col min="1284" max="1284" width="14.5703125" customWidth="1"/>
    <col min="1285" max="1285" width="12.7109375" customWidth="1"/>
    <col min="1286" max="1286" width="10.42578125" customWidth="1"/>
    <col min="1287" max="1287" width="11.28515625" customWidth="1"/>
    <col min="1288" max="1288" width="14.85546875" customWidth="1"/>
    <col min="1536" max="1536" width="5.7109375" customWidth="1"/>
    <col min="1537" max="1537" width="36.7109375" customWidth="1"/>
    <col min="1538" max="1538" width="5.140625" customWidth="1"/>
    <col min="1539" max="1539" width="10.7109375" customWidth="1"/>
    <col min="1540" max="1540" width="14.5703125" customWidth="1"/>
    <col min="1541" max="1541" width="12.7109375" customWidth="1"/>
    <col min="1542" max="1542" width="10.42578125" customWidth="1"/>
    <col min="1543" max="1543" width="11.28515625" customWidth="1"/>
    <col min="1544" max="1544" width="14.85546875" customWidth="1"/>
    <col min="1792" max="1792" width="5.7109375" customWidth="1"/>
    <col min="1793" max="1793" width="36.7109375" customWidth="1"/>
    <col min="1794" max="1794" width="5.140625" customWidth="1"/>
    <col min="1795" max="1795" width="10.7109375" customWidth="1"/>
    <col min="1796" max="1796" width="14.5703125" customWidth="1"/>
    <col min="1797" max="1797" width="12.7109375" customWidth="1"/>
    <col min="1798" max="1798" width="10.42578125" customWidth="1"/>
    <col min="1799" max="1799" width="11.28515625" customWidth="1"/>
    <col min="1800" max="1800" width="14.85546875" customWidth="1"/>
    <col min="2048" max="2048" width="5.7109375" customWidth="1"/>
    <col min="2049" max="2049" width="36.7109375" customWidth="1"/>
    <col min="2050" max="2050" width="5.140625" customWidth="1"/>
    <col min="2051" max="2051" width="10.7109375" customWidth="1"/>
    <col min="2052" max="2052" width="14.5703125" customWidth="1"/>
    <col min="2053" max="2053" width="12.7109375" customWidth="1"/>
    <col min="2054" max="2054" width="10.42578125" customWidth="1"/>
    <col min="2055" max="2055" width="11.28515625" customWidth="1"/>
    <col min="2056" max="2056" width="14.85546875" customWidth="1"/>
    <col min="2304" max="2304" width="5.7109375" customWidth="1"/>
    <col min="2305" max="2305" width="36.7109375" customWidth="1"/>
    <col min="2306" max="2306" width="5.140625" customWidth="1"/>
    <col min="2307" max="2307" width="10.7109375" customWidth="1"/>
    <col min="2308" max="2308" width="14.5703125" customWidth="1"/>
    <col min="2309" max="2309" width="12.7109375" customWidth="1"/>
    <col min="2310" max="2310" width="10.42578125" customWidth="1"/>
    <col min="2311" max="2311" width="11.28515625" customWidth="1"/>
    <col min="2312" max="2312" width="14.85546875" customWidth="1"/>
    <col min="2560" max="2560" width="5.7109375" customWidth="1"/>
    <col min="2561" max="2561" width="36.7109375" customWidth="1"/>
    <col min="2562" max="2562" width="5.140625" customWidth="1"/>
    <col min="2563" max="2563" width="10.7109375" customWidth="1"/>
    <col min="2564" max="2564" width="14.5703125" customWidth="1"/>
    <col min="2565" max="2565" width="12.7109375" customWidth="1"/>
    <col min="2566" max="2566" width="10.42578125" customWidth="1"/>
    <col min="2567" max="2567" width="11.28515625" customWidth="1"/>
    <col min="2568" max="2568" width="14.85546875" customWidth="1"/>
    <col min="2816" max="2816" width="5.7109375" customWidth="1"/>
    <col min="2817" max="2817" width="36.7109375" customWidth="1"/>
    <col min="2818" max="2818" width="5.140625" customWidth="1"/>
    <col min="2819" max="2819" width="10.7109375" customWidth="1"/>
    <col min="2820" max="2820" width="14.5703125" customWidth="1"/>
    <col min="2821" max="2821" width="12.7109375" customWidth="1"/>
    <col min="2822" max="2822" width="10.42578125" customWidth="1"/>
    <col min="2823" max="2823" width="11.28515625" customWidth="1"/>
    <col min="2824" max="2824" width="14.85546875" customWidth="1"/>
    <col min="3072" max="3072" width="5.7109375" customWidth="1"/>
    <col min="3073" max="3073" width="36.7109375" customWidth="1"/>
    <col min="3074" max="3074" width="5.140625" customWidth="1"/>
    <col min="3075" max="3075" width="10.7109375" customWidth="1"/>
    <col min="3076" max="3076" width="14.5703125" customWidth="1"/>
    <col min="3077" max="3077" width="12.7109375" customWidth="1"/>
    <col min="3078" max="3078" width="10.42578125" customWidth="1"/>
    <col min="3079" max="3079" width="11.28515625" customWidth="1"/>
    <col min="3080" max="3080" width="14.85546875" customWidth="1"/>
    <col min="3328" max="3328" width="5.7109375" customWidth="1"/>
    <col min="3329" max="3329" width="36.7109375" customWidth="1"/>
    <col min="3330" max="3330" width="5.140625" customWidth="1"/>
    <col min="3331" max="3331" width="10.7109375" customWidth="1"/>
    <col min="3332" max="3332" width="14.5703125" customWidth="1"/>
    <col min="3333" max="3333" width="12.7109375" customWidth="1"/>
    <col min="3334" max="3334" width="10.42578125" customWidth="1"/>
    <col min="3335" max="3335" width="11.28515625" customWidth="1"/>
    <col min="3336" max="3336" width="14.85546875" customWidth="1"/>
    <col min="3584" max="3584" width="5.7109375" customWidth="1"/>
    <col min="3585" max="3585" width="36.7109375" customWidth="1"/>
    <col min="3586" max="3586" width="5.140625" customWidth="1"/>
    <col min="3587" max="3587" width="10.7109375" customWidth="1"/>
    <col min="3588" max="3588" width="14.5703125" customWidth="1"/>
    <col min="3589" max="3589" width="12.7109375" customWidth="1"/>
    <col min="3590" max="3590" width="10.42578125" customWidth="1"/>
    <col min="3591" max="3591" width="11.28515625" customWidth="1"/>
    <col min="3592" max="3592" width="14.85546875" customWidth="1"/>
    <col min="3840" max="3840" width="5.7109375" customWidth="1"/>
    <col min="3841" max="3841" width="36.7109375" customWidth="1"/>
    <col min="3842" max="3842" width="5.140625" customWidth="1"/>
    <col min="3843" max="3843" width="10.7109375" customWidth="1"/>
    <col min="3844" max="3844" width="14.5703125" customWidth="1"/>
    <col min="3845" max="3845" width="12.7109375" customWidth="1"/>
    <col min="3846" max="3846" width="10.42578125" customWidth="1"/>
    <col min="3847" max="3847" width="11.28515625" customWidth="1"/>
    <col min="3848" max="3848" width="14.85546875" customWidth="1"/>
    <col min="4096" max="4096" width="5.7109375" customWidth="1"/>
    <col min="4097" max="4097" width="36.7109375" customWidth="1"/>
    <col min="4098" max="4098" width="5.140625" customWidth="1"/>
    <col min="4099" max="4099" width="10.7109375" customWidth="1"/>
    <col min="4100" max="4100" width="14.5703125" customWidth="1"/>
    <col min="4101" max="4101" width="12.7109375" customWidth="1"/>
    <col min="4102" max="4102" width="10.42578125" customWidth="1"/>
    <col min="4103" max="4103" width="11.28515625" customWidth="1"/>
    <col min="4104" max="4104" width="14.85546875" customWidth="1"/>
    <col min="4352" max="4352" width="5.7109375" customWidth="1"/>
    <col min="4353" max="4353" width="36.7109375" customWidth="1"/>
    <col min="4354" max="4354" width="5.140625" customWidth="1"/>
    <col min="4355" max="4355" width="10.7109375" customWidth="1"/>
    <col min="4356" max="4356" width="14.5703125" customWidth="1"/>
    <col min="4357" max="4357" width="12.7109375" customWidth="1"/>
    <col min="4358" max="4358" width="10.42578125" customWidth="1"/>
    <col min="4359" max="4359" width="11.28515625" customWidth="1"/>
    <col min="4360" max="4360" width="14.85546875" customWidth="1"/>
    <col min="4608" max="4608" width="5.7109375" customWidth="1"/>
    <col min="4609" max="4609" width="36.7109375" customWidth="1"/>
    <col min="4610" max="4610" width="5.140625" customWidth="1"/>
    <col min="4611" max="4611" width="10.7109375" customWidth="1"/>
    <col min="4612" max="4612" width="14.5703125" customWidth="1"/>
    <col min="4613" max="4613" width="12.7109375" customWidth="1"/>
    <col min="4614" max="4614" width="10.42578125" customWidth="1"/>
    <col min="4615" max="4615" width="11.28515625" customWidth="1"/>
    <col min="4616" max="4616" width="14.85546875" customWidth="1"/>
    <col min="4864" max="4864" width="5.7109375" customWidth="1"/>
    <col min="4865" max="4865" width="36.7109375" customWidth="1"/>
    <col min="4866" max="4866" width="5.140625" customWidth="1"/>
    <col min="4867" max="4867" width="10.7109375" customWidth="1"/>
    <col min="4868" max="4868" width="14.5703125" customWidth="1"/>
    <col min="4869" max="4869" width="12.7109375" customWidth="1"/>
    <col min="4870" max="4870" width="10.42578125" customWidth="1"/>
    <col min="4871" max="4871" width="11.28515625" customWidth="1"/>
    <col min="4872" max="4872" width="14.85546875" customWidth="1"/>
    <col min="5120" max="5120" width="5.7109375" customWidth="1"/>
    <col min="5121" max="5121" width="36.7109375" customWidth="1"/>
    <col min="5122" max="5122" width="5.140625" customWidth="1"/>
    <col min="5123" max="5123" width="10.7109375" customWidth="1"/>
    <col min="5124" max="5124" width="14.5703125" customWidth="1"/>
    <col min="5125" max="5125" width="12.7109375" customWidth="1"/>
    <col min="5126" max="5126" width="10.42578125" customWidth="1"/>
    <col min="5127" max="5127" width="11.28515625" customWidth="1"/>
    <col min="5128" max="5128" width="14.85546875" customWidth="1"/>
    <col min="5376" max="5376" width="5.7109375" customWidth="1"/>
    <col min="5377" max="5377" width="36.7109375" customWidth="1"/>
    <col min="5378" max="5378" width="5.140625" customWidth="1"/>
    <col min="5379" max="5379" width="10.7109375" customWidth="1"/>
    <col min="5380" max="5380" width="14.5703125" customWidth="1"/>
    <col min="5381" max="5381" width="12.7109375" customWidth="1"/>
    <col min="5382" max="5382" width="10.42578125" customWidth="1"/>
    <col min="5383" max="5383" width="11.28515625" customWidth="1"/>
    <col min="5384" max="5384" width="14.85546875" customWidth="1"/>
    <col min="5632" max="5632" width="5.7109375" customWidth="1"/>
    <col min="5633" max="5633" width="36.7109375" customWidth="1"/>
    <col min="5634" max="5634" width="5.140625" customWidth="1"/>
    <col min="5635" max="5635" width="10.7109375" customWidth="1"/>
    <col min="5636" max="5636" width="14.5703125" customWidth="1"/>
    <col min="5637" max="5637" width="12.7109375" customWidth="1"/>
    <col min="5638" max="5638" width="10.42578125" customWidth="1"/>
    <col min="5639" max="5639" width="11.28515625" customWidth="1"/>
    <col min="5640" max="5640" width="14.85546875" customWidth="1"/>
    <col min="5888" max="5888" width="5.7109375" customWidth="1"/>
    <col min="5889" max="5889" width="36.7109375" customWidth="1"/>
    <col min="5890" max="5890" width="5.140625" customWidth="1"/>
    <col min="5891" max="5891" width="10.7109375" customWidth="1"/>
    <col min="5892" max="5892" width="14.5703125" customWidth="1"/>
    <col min="5893" max="5893" width="12.7109375" customWidth="1"/>
    <col min="5894" max="5894" width="10.42578125" customWidth="1"/>
    <col min="5895" max="5895" width="11.28515625" customWidth="1"/>
    <col min="5896" max="5896" width="14.85546875" customWidth="1"/>
    <col min="6144" max="6144" width="5.7109375" customWidth="1"/>
    <col min="6145" max="6145" width="36.7109375" customWidth="1"/>
    <col min="6146" max="6146" width="5.140625" customWidth="1"/>
    <col min="6147" max="6147" width="10.7109375" customWidth="1"/>
    <col min="6148" max="6148" width="14.5703125" customWidth="1"/>
    <col min="6149" max="6149" width="12.7109375" customWidth="1"/>
    <col min="6150" max="6150" width="10.42578125" customWidth="1"/>
    <col min="6151" max="6151" width="11.28515625" customWidth="1"/>
    <col min="6152" max="6152" width="14.85546875" customWidth="1"/>
    <col min="6400" max="6400" width="5.7109375" customWidth="1"/>
    <col min="6401" max="6401" width="36.7109375" customWidth="1"/>
    <col min="6402" max="6402" width="5.140625" customWidth="1"/>
    <col min="6403" max="6403" width="10.7109375" customWidth="1"/>
    <col min="6404" max="6404" width="14.5703125" customWidth="1"/>
    <col min="6405" max="6405" width="12.7109375" customWidth="1"/>
    <col min="6406" max="6406" width="10.42578125" customWidth="1"/>
    <col min="6407" max="6407" width="11.28515625" customWidth="1"/>
    <col min="6408" max="6408" width="14.85546875" customWidth="1"/>
    <col min="6656" max="6656" width="5.7109375" customWidth="1"/>
    <col min="6657" max="6657" width="36.7109375" customWidth="1"/>
    <col min="6658" max="6658" width="5.140625" customWidth="1"/>
    <col min="6659" max="6659" width="10.7109375" customWidth="1"/>
    <col min="6660" max="6660" width="14.5703125" customWidth="1"/>
    <col min="6661" max="6661" width="12.7109375" customWidth="1"/>
    <col min="6662" max="6662" width="10.42578125" customWidth="1"/>
    <col min="6663" max="6663" width="11.28515625" customWidth="1"/>
    <col min="6664" max="6664" width="14.85546875" customWidth="1"/>
    <col min="6912" max="6912" width="5.7109375" customWidth="1"/>
    <col min="6913" max="6913" width="36.7109375" customWidth="1"/>
    <col min="6914" max="6914" width="5.140625" customWidth="1"/>
    <col min="6915" max="6915" width="10.7109375" customWidth="1"/>
    <col min="6916" max="6916" width="14.5703125" customWidth="1"/>
    <col min="6917" max="6917" width="12.7109375" customWidth="1"/>
    <col min="6918" max="6918" width="10.42578125" customWidth="1"/>
    <col min="6919" max="6919" width="11.28515625" customWidth="1"/>
    <col min="6920" max="6920" width="14.85546875" customWidth="1"/>
    <col min="7168" max="7168" width="5.7109375" customWidth="1"/>
    <col min="7169" max="7169" width="36.7109375" customWidth="1"/>
    <col min="7170" max="7170" width="5.140625" customWidth="1"/>
    <col min="7171" max="7171" width="10.7109375" customWidth="1"/>
    <col min="7172" max="7172" width="14.5703125" customWidth="1"/>
    <col min="7173" max="7173" width="12.7109375" customWidth="1"/>
    <col min="7174" max="7174" width="10.42578125" customWidth="1"/>
    <col min="7175" max="7175" width="11.28515625" customWidth="1"/>
    <col min="7176" max="7176" width="14.85546875" customWidth="1"/>
    <col min="7424" max="7424" width="5.7109375" customWidth="1"/>
    <col min="7425" max="7425" width="36.7109375" customWidth="1"/>
    <col min="7426" max="7426" width="5.140625" customWidth="1"/>
    <col min="7427" max="7427" width="10.7109375" customWidth="1"/>
    <col min="7428" max="7428" width="14.5703125" customWidth="1"/>
    <col min="7429" max="7429" width="12.7109375" customWidth="1"/>
    <col min="7430" max="7430" width="10.42578125" customWidth="1"/>
    <col min="7431" max="7431" width="11.28515625" customWidth="1"/>
    <col min="7432" max="7432" width="14.85546875" customWidth="1"/>
    <col min="7680" max="7680" width="5.7109375" customWidth="1"/>
    <col min="7681" max="7681" width="36.7109375" customWidth="1"/>
    <col min="7682" max="7682" width="5.140625" customWidth="1"/>
    <col min="7683" max="7683" width="10.7109375" customWidth="1"/>
    <col min="7684" max="7684" width="14.5703125" customWidth="1"/>
    <col min="7685" max="7685" width="12.7109375" customWidth="1"/>
    <col min="7686" max="7686" width="10.42578125" customWidth="1"/>
    <col min="7687" max="7687" width="11.28515625" customWidth="1"/>
    <col min="7688" max="7688" width="14.85546875" customWidth="1"/>
    <col min="7936" max="7936" width="5.7109375" customWidth="1"/>
    <col min="7937" max="7937" width="36.7109375" customWidth="1"/>
    <col min="7938" max="7938" width="5.140625" customWidth="1"/>
    <col min="7939" max="7939" width="10.7109375" customWidth="1"/>
    <col min="7940" max="7940" width="14.5703125" customWidth="1"/>
    <col min="7941" max="7941" width="12.7109375" customWidth="1"/>
    <col min="7942" max="7942" width="10.42578125" customWidth="1"/>
    <col min="7943" max="7943" width="11.28515625" customWidth="1"/>
    <col min="7944" max="7944" width="14.85546875" customWidth="1"/>
    <col min="8192" max="8192" width="5.7109375" customWidth="1"/>
    <col min="8193" max="8193" width="36.7109375" customWidth="1"/>
    <col min="8194" max="8194" width="5.140625" customWidth="1"/>
    <col min="8195" max="8195" width="10.7109375" customWidth="1"/>
    <col min="8196" max="8196" width="14.5703125" customWidth="1"/>
    <col min="8197" max="8197" width="12.7109375" customWidth="1"/>
    <col min="8198" max="8198" width="10.42578125" customWidth="1"/>
    <col min="8199" max="8199" width="11.28515625" customWidth="1"/>
    <col min="8200" max="8200" width="14.85546875" customWidth="1"/>
    <col min="8448" max="8448" width="5.7109375" customWidth="1"/>
    <col min="8449" max="8449" width="36.7109375" customWidth="1"/>
    <col min="8450" max="8450" width="5.140625" customWidth="1"/>
    <col min="8451" max="8451" width="10.7109375" customWidth="1"/>
    <col min="8452" max="8452" width="14.5703125" customWidth="1"/>
    <col min="8453" max="8453" width="12.7109375" customWidth="1"/>
    <col min="8454" max="8454" width="10.42578125" customWidth="1"/>
    <col min="8455" max="8455" width="11.28515625" customWidth="1"/>
    <col min="8456" max="8456" width="14.85546875" customWidth="1"/>
    <col min="8704" max="8704" width="5.7109375" customWidth="1"/>
    <col min="8705" max="8705" width="36.7109375" customWidth="1"/>
    <col min="8706" max="8706" width="5.140625" customWidth="1"/>
    <col min="8707" max="8707" width="10.7109375" customWidth="1"/>
    <col min="8708" max="8708" width="14.5703125" customWidth="1"/>
    <col min="8709" max="8709" width="12.7109375" customWidth="1"/>
    <col min="8710" max="8710" width="10.42578125" customWidth="1"/>
    <col min="8711" max="8711" width="11.28515625" customWidth="1"/>
    <col min="8712" max="8712" width="14.85546875" customWidth="1"/>
    <col min="8960" max="8960" width="5.7109375" customWidth="1"/>
    <col min="8961" max="8961" width="36.7109375" customWidth="1"/>
    <col min="8962" max="8962" width="5.140625" customWidth="1"/>
    <col min="8963" max="8963" width="10.7109375" customWidth="1"/>
    <col min="8964" max="8964" width="14.5703125" customWidth="1"/>
    <col min="8965" max="8965" width="12.7109375" customWidth="1"/>
    <col min="8966" max="8966" width="10.42578125" customWidth="1"/>
    <col min="8967" max="8967" width="11.28515625" customWidth="1"/>
    <col min="8968" max="8968" width="14.85546875" customWidth="1"/>
    <col min="9216" max="9216" width="5.7109375" customWidth="1"/>
    <col min="9217" max="9217" width="36.7109375" customWidth="1"/>
    <col min="9218" max="9218" width="5.140625" customWidth="1"/>
    <col min="9219" max="9219" width="10.7109375" customWidth="1"/>
    <col min="9220" max="9220" width="14.5703125" customWidth="1"/>
    <col min="9221" max="9221" width="12.7109375" customWidth="1"/>
    <col min="9222" max="9222" width="10.42578125" customWidth="1"/>
    <col min="9223" max="9223" width="11.28515625" customWidth="1"/>
    <col min="9224" max="9224" width="14.85546875" customWidth="1"/>
    <col min="9472" max="9472" width="5.7109375" customWidth="1"/>
    <col min="9473" max="9473" width="36.7109375" customWidth="1"/>
    <col min="9474" max="9474" width="5.140625" customWidth="1"/>
    <col min="9475" max="9475" width="10.7109375" customWidth="1"/>
    <col min="9476" max="9476" width="14.5703125" customWidth="1"/>
    <col min="9477" max="9477" width="12.7109375" customWidth="1"/>
    <col min="9478" max="9478" width="10.42578125" customWidth="1"/>
    <col min="9479" max="9479" width="11.28515625" customWidth="1"/>
    <col min="9480" max="9480" width="14.85546875" customWidth="1"/>
    <col min="9728" max="9728" width="5.7109375" customWidth="1"/>
    <col min="9729" max="9729" width="36.7109375" customWidth="1"/>
    <col min="9730" max="9730" width="5.140625" customWidth="1"/>
    <col min="9731" max="9731" width="10.7109375" customWidth="1"/>
    <col min="9732" max="9732" width="14.5703125" customWidth="1"/>
    <col min="9733" max="9733" width="12.7109375" customWidth="1"/>
    <col min="9734" max="9734" width="10.42578125" customWidth="1"/>
    <col min="9735" max="9735" width="11.28515625" customWidth="1"/>
    <col min="9736" max="9736" width="14.85546875" customWidth="1"/>
    <col min="9984" max="9984" width="5.7109375" customWidth="1"/>
    <col min="9985" max="9985" width="36.7109375" customWidth="1"/>
    <col min="9986" max="9986" width="5.140625" customWidth="1"/>
    <col min="9987" max="9987" width="10.7109375" customWidth="1"/>
    <col min="9988" max="9988" width="14.5703125" customWidth="1"/>
    <col min="9989" max="9989" width="12.7109375" customWidth="1"/>
    <col min="9990" max="9990" width="10.42578125" customWidth="1"/>
    <col min="9991" max="9991" width="11.28515625" customWidth="1"/>
    <col min="9992" max="9992" width="14.85546875" customWidth="1"/>
    <col min="10240" max="10240" width="5.7109375" customWidth="1"/>
    <col min="10241" max="10241" width="36.7109375" customWidth="1"/>
    <col min="10242" max="10242" width="5.140625" customWidth="1"/>
    <col min="10243" max="10243" width="10.7109375" customWidth="1"/>
    <col min="10244" max="10244" width="14.5703125" customWidth="1"/>
    <col min="10245" max="10245" width="12.7109375" customWidth="1"/>
    <col min="10246" max="10246" width="10.42578125" customWidth="1"/>
    <col min="10247" max="10247" width="11.28515625" customWidth="1"/>
    <col min="10248" max="10248" width="14.85546875" customWidth="1"/>
    <col min="10496" max="10496" width="5.7109375" customWidth="1"/>
    <col min="10497" max="10497" width="36.7109375" customWidth="1"/>
    <col min="10498" max="10498" width="5.140625" customWidth="1"/>
    <col min="10499" max="10499" width="10.7109375" customWidth="1"/>
    <col min="10500" max="10500" width="14.5703125" customWidth="1"/>
    <col min="10501" max="10501" width="12.7109375" customWidth="1"/>
    <col min="10502" max="10502" width="10.42578125" customWidth="1"/>
    <col min="10503" max="10503" width="11.28515625" customWidth="1"/>
    <col min="10504" max="10504" width="14.85546875" customWidth="1"/>
    <col min="10752" max="10752" width="5.7109375" customWidth="1"/>
    <col min="10753" max="10753" width="36.7109375" customWidth="1"/>
    <col min="10754" max="10754" width="5.140625" customWidth="1"/>
    <col min="10755" max="10755" width="10.7109375" customWidth="1"/>
    <col min="10756" max="10756" width="14.5703125" customWidth="1"/>
    <col min="10757" max="10757" width="12.7109375" customWidth="1"/>
    <col min="10758" max="10758" width="10.42578125" customWidth="1"/>
    <col min="10759" max="10759" width="11.28515625" customWidth="1"/>
    <col min="10760" max="10760" width="14.85546875" customWidth="1"/>
    <col min="11008" max="11008" width="5.7109375" customWidth="1"/>
    <col min="11009" max="11009" width="36.7109375" customWidth="1"/>
    <col min="11010" max="11010" width="5.140625" customWidth="1"/>
    <col min="11011" max="11011" width="10.7109375" customWidth="1"/>
    <col min="11012" max="11012" width="14.5703125" customWidth="1"/>
    <col min="11013" max="11013" width="12.7109375" customWidth="1"/>
    <col min="11014" max="11014" width="10.42578125" customWidth="1"/>
    <col min="11015" max="11015" width="11.28515625" customWidth="1"/>
    <col min="11016" max="11016" width="14.85546875" customWidth="1"/>
    <col min="11264" max="11264" width="5.7109375" customWidth="1"/>
    <col min="11265" max="11265" width="36.7109375" customWidth="1"/>
    <col min="11266" max="11266" width="5.140625" customWidth="1"/>
    <col min="11267" max="11267" width="10.7109375" customWidth="1"/>
    <col min="11268" max="11268" width="14.5703125" customWidth="1"/>
    <col min="11269" max="11269" width="12.7109375" customWidth="1"/>
    <col min="11270" max="11270" width="10.42578125" customWidth="1"/>
    <col min="11271" max="11271" width="11.28515625" customWidth="1"/>
    <col min="11272" max="11272" width="14.85546875" customWidth="1"/>
    <col min="11520" max="11520" width="5.7109375" customWidth="1"/>
    <col min="11521" max="11521" width="36.7109375" customWidth="1"/>
    <col min="11522" max="11522" width="5.140625" customWidth="1"/>
    <col min="11523" max="11523" width="10.7109375" customWidth="1"/>
    <col min="11524" max="11524" width="14.5703125" customWidth="1"/>
    <col min="11525" max="11525" width="12.7109375" customWidth="1"/>
    <col min="11526" max="11526" width="10.42578125" customWidth="1"/>
    <col min="11527" max="11527" width="11.28515625" customWidth="1"/>
    <col min="11528" max="11528" width="14.85546875" customWidth="1"/>
    <col min="11776" max="11776" width="5.7109375" customWidth="1"/>
    <col min="11777" max="11777" width="36.7109375" customWidth="1"/>
    <col min="11778" max="11778" width="5.140625" customWidth="1"/>
    <col min="11779" max="11779" width="10.7109375" customWidth="1"/>
    <col min="11780" max="11780" width="14.5703125" customWidth="1"/>
    <col min="11781" max="11781" width="12.7109375" customWidth="1"/>
    <col min="11782" max="11782" width="10.42578125" customWidth="1"/>
    <col min="11783" max="11783" width="11.28515625" customWidth="1"/>
    <col min="11784" max="11784" width="14.85546875" customWidth="1"/>
    <col min="12032" max="12032" width="5.7109375" customWidth="1"/>
    <col min="12033" max="12033" width="36.7109375" customWidth="1"/>
    <col min="12034" max="12034" width="5.140625" customWidth="1"/>
    <col min="12035" max="12035" width="10.7109375" customWidth="1"/>
    <col min="12036" max="12036" width="14.5703125" customWidth="1"/>
    <col min="12037" max="12037" width="12.7109375" customWidth="1"/>
    <col min="12038" max="12038" width="10.42578125" customWidth="1"/>
    <col min="12039" max="12039" width="11.28515625" customWidth="1"/>
    <col min="12040" max="12040" width="14.85546875" customWidth="1"/>
    <col min="12288" max="12288" width="5.7109375" customWidth="1"/>
    <col min="12289" max="12289" width="36.7109375" customWidth="1"/>
    <col min="12290" max="12290" width="5.140625" customWidth="1"/>
    <col min="12291" max="12291" width="10.7109375" customWidth="1"/>
    <col min="12292" max="12292" width="14.5703125" customWidth="1"/>
    <col min="12293" max="12293" width="12.7109375" customWidth="1"/>
    <col min="12294" max="12294" width="10.42578125" customWidth="1"/>
    <col min="12295" max="12295" width="11.28515625" customWidth="1"/>
    <col min="12296" max="12296" width="14.85546875" customWidth="1"/>
    <col min="12544" max="12544" width="5.7109375" customWidth="1"/>
    <col min="12545" max="12545" width="36.7109375" customWidth="1"/>
    <col min="12546" max="12546" width="5.140625" customWidth="1"/>
    <col min="12547" max="12547" width="10.7109375" customWidth="1"/>
    <col min="12548" max="12548" width="14.5703125" customWidth="1"/>
    <col min="12549" max="12549" width="12.7109375" customWidth="1"/>
    <col min="12550" max="12550" width="10.42578125" customWidth="1"/>
    <col min="12551" max="12551" width="11.28515625" customWidth="1"/>
    <col min="12552" max="12552" width="14.85546875" customWidth="1"/>
    <col min="12800" max="12800" width="5.7109375" customWidth="1"/>
    <col min="12801" max="12801" width="36.7109375" customWidth="1"/>
    <col min="12802" max="12802" width="5.140625" customWidth="1"/>
    <col min="12803" max="12803" width="10.7109375" customWidth="1"/>
    <col min="12804" max="12804" width="14.5703125" customWidth="1"/>
    <col min="12805" max="12805" width="12.7109375" customWidth="1"/>
    <col min="12806" max="12806" width="10.42578125" customWidth="1"/>
    <col min="12807" max="12807" width="11.28515625" customWidth="1"/>
    <col min="12808" max="12808" width="14.85546875" customWidth="1"/>
    <col min="13056" max="13056" width="5.7109375" customWidth="1"/>
    <col min="13057" max="13057" width="36.7109375" customWidth="1"/>
    <col min="13058" max="13058" width="5.140625" customWidth="1"/>
    <col min="13059" max="13059" width="10.7109375" customWidth="1"/>
    <col min="13060" max="13060" width="14.5703125" customWidth="1"/>
    <col min="13061" max="13061" width="12.7109375" customWidth="1"/>
    <col min="13062" max="13062" width="10.42578125" customWidth="1"/>
    <col min="13063" max="13063" width="11.28515625" customWidth="1"/>
    <col min="13064" max="13064" width="14.85546875" customWidth="1"/>
    <col min="13312" max="13312" width="5.7109375" customWidth="1"/>
    <col min="13313" max="13313" width="36.7109375" customWidth="1"/>
    <col min="13314" max="13314" width="5.140625" customWidth="1"/>
    <col min="13315" max="13315" width="10.7109375" customWidth="1"/>
    <col min="13316" max="13316" width="14.5703125" customWidth="1"/>
    <col min="13317" max="13317" width="12.7109375" customWidth="1"/>
    <col min="13318" max="13318" width="10.42578125" customWidth="1"/>
    <col min="13319" max="13319" width="11.28515625" customWidth="1"/>
    <col min="13320" max="13320" width="14.85546875" customWidth="1"/>
    <col min="13568" max="13568" width="5.7109375" customWidth="1"/>
    <col min="13569" max="13569" width="36.7109375" customWidth="1"/>
    <col min="13570" max="13570" width="5.140625" customWidth="1"/>
    <col min="13571" max="13571" width="10.7109375" customWidth="1"/>
    <col min="13572" max="13572" width="14.5703125" customWidth="1"/>
    <col min="13573" max="13573" width="12.7109375" customWidth="1"/>
    <col min="13574" max="13574" width="10.42578125" customWidth="1"/>
    <col min="13575" max="13575" width="11.28515625" customWidth="1"/>
    <col min="13576" max="13576" width="14.85546875" customWidth="1"/>
    <col min="13824" max="13824" width="5.7109375" customWidth="1"/>
    <col min="13825" max="13825" width="36.7109375" customWidth="1"/>
    <col min="13826" max="13826" width="5.140625" customWidth="1"/>
    <col min="13827" max="13827" width="10.7109375" customWidth="1"/>
    <col min="13828" max="13828" width="14.5703125" customWidth="1"/>
    <col min="13829" max="13829" width="12.7109375" customWidth="1"/>
    <col min="13830" max="13830" width="10.42578125" customWidth="1"/>
    <col min="13831" max="13831" width="11.28515625" customWidth="1"/>
    <col min="13832" max="13832" width="14.85546875" customWidth="1"/>
    <col min="14080" max="14080" width="5.7109375" customWidth="1"/>
    <col min="14081" max="14081" width="36.7109375" customWidth="1"/>
    <col min="14082" max="14082" width="5.140625" customWidth="1"/>
    <col min="14083" max="14083" width="10.7109375" customWidth="1"/>
    <col min="14084" max="14084" width="14.5703125" customWidth="1"/>
    <col min="14085" max="14085" width="12.7109375" customWidth="1"/>
    <col min="14086" max="14086" width="10.42578125" customWidth="1"/>
    <col min="14087" max="14087" width="11.28515625" customWidth="1"/>
    <col min="14088" max="14088" width="14.85546875" customWidth="1"/>
    <col min="14336" max="14336" width="5.7109375" customWidth="1"/>
    <col min="14337" max="14337" width="36.7109375" customWidth="1"/>
    <col min="14338" max="14338" width="5.140625" customWidth="1"/>
    <col min="14339" max="14339" width="10.7109375" customWidth="1"/>
    <col min="14340" max="14340" width="14.5703125" customWidth="1"/>
    <col min="14341" max="14341" width="12.7109375" customWidth="1"/>
    <col min="14342" max="14342" width="10.42578125" customWidth="1"/>
    <col min="14343" max="14343" width="11.28515625" customWidth="1"/>
    <col min="14344" max="14344" width="14.85546875" customWidth="1"/>
    <col min="14592" max="14592" width="5.7109375" customWidth="1"/>
    <col min="14593" max="14593" width="36.7109375" customWidth="1"/>
    <col min="14594" max="14594" width="5.140625" customWidth="1"/>
    <col min="14595" max="14595" width="10.7109375" customWidth="1"/>
    <col min="14596" max="14596" width="14.5703125" customWidth="1"/>
    <col min="14597" max="14597" width="12.7109375" customWidth="1"/>
    <col min="14598" max="14598" width="10.42578125" customWidth="1"/>
    <col min="14599" max="14599" width="11.28515625" customWidth="1"/>
    <col min="14600" max="14600" width="14.85546875" customWidth="1"/>
    <col min="14848" max="14848" width="5.7109375" customWidth="1"/>
    <col min="14849" max="14849" width="36.7109375" customWidth="1"/>
    <col min="14850" max="14850" width="5.140625" customWidth="1"/>
    <col min="14851" max="14851" width="10.7109375" customWidth="1"/>
    <col min="14852" max="14852" width="14.5703125" customWidth="1"/>
    <col min="14853" max="14853" width="12.7109375" customWidth="1"/>
    <col min="14854" max="14854" width="10.42578125" customWidth="1"/>
    <col min="14855" max="14855" width="11.28515625" customWidth="1"/>
    <col min="14856" max="14856" width="14.85546875" customWidth="1"/>
    <col min="15104" max="15104" width="5.7109375" customWidth="1"/>
    <col min="15105" max="15105" width="36.7109375" customWidth="1"/>
    <col min="15106" max="15106" width="5.140625" customWidth="1"/>
    <col min="15107" max="15107" width="10.7109375" customWidth="1"/>
    <col min="15108" max="15108" width="14.5703125" customWidth="1"/>
    <col min="15109" max="15109" width="12.7109375" customWidth="1"/>
    <col min="15110" max="15110" width="10.42578125" customWidth="1"/>
    <col min="15111" max="15111" width="11.28515625" customWidth="1"/>
    <col min="15112" max="15112" width="14.85546875" customWidth="1"/>
    <col min="15360" max="15360" width="5.7109375" customWidth="1"/>
    <col min="15361" max="15361" width="36.7109375" customWidth="1"/>
    <col min="15362" max="15362" width="5.140625" customWidth="1"/>
    <col min="15363" max="15363" width="10.7109375" customWidth="1"/>
    <col min="15364" max="15364" width="14.5703125" customWidth="1"/>
    <col min="15365" max="15365" width="12.7109375" customWidth="1"/>
    <col min="15366" max="15366" width="10.42578125" customWidth="1"/>
    <col min="15367" max="15367" width="11.28515625" customWidth="1"/>
    <col min="15368" max="15368" width="14.85546875" customWidth="1"/>
    <col min="15616" max="15616" width="5.7109375" customWidth="1"/>
    <col min="15617" max="15617" width="36.7109375" customWidth="1"/>
    <col min="15618" max="15618" width="5.140625" customWidth="1"/>
    <col min="15619" max="15619" width="10.7109375" customWidth="1"/>
    <col min="15620" max="15620" width="14.5703125" customWidth="1"/>
    <col min="15621" max="15621" width="12.7109375" customWidth="1"/>
    <col min="15622" max="15622" width="10.42578125" customWidth="1"/>
    <col min="15623" max="15623" width="11.28515625" customWidth="1"/>
    <col min="15624" max="15624" width="14.85546875" customWidth="1"/>
    <col min="15872" max="15872" width="5.7109375" customWidth="1"/>
    <col min="15873" max="15873" width="36.7109375" customWidth="1"/>
    <col min="15874" max="15874" width="5.140625" customWidth="1"/>
    <col min="15875" max="15875" width="10.7109375" customWidth="1"/>
    <col min="15876" max="15876" width="14.5703125" customWidth="1"/>
    <col min="15877" max="15877" width="12.7109375" customWidth="1"/>
    <col min="15878" max="15878" width="10.42578125" customWidth="1"/>
    <col min="15879" max="15879" width="11.28515625" customWidth="1"/>
    <col min="15880" max="15880" width="14.85546875" customWidth="1"/>
    <col min="16128" max="16128" width="5.7109375" customWidth="1"/>
    <col min="16129" max="16129" width="36.7109375" customWidth="1"/>
    <col min="16130" max="16130" width="5.140625" customWidth="1"/>
    <col min="16131" max="16131" width="10.7109375" customWidth="1"/>
    <col min="16132" max="16132" width="14.5703125" customWidth="1"/>
    <col min="16133" max="16133" width="12.7109375" customWidth="1"/>
    <col min="16134" max="16134" width="10.42578125" customWidth="1"/>
    <col min="16135" max="16135" width="11.28515625" customWidth="1"/>
    <col min="16136" max="16136" width="14.85546875" customWidth="1"/>
  </cols>
  <sheetData>
    <row r="1" spans="1:9" s="23" customFormat="1" x14ac:dyDescent="0.25">
      <c r="G1" s="128" t="s">
        <v>94</v>
      </c>
      <c r="H1" s="128"/>
      <c r="I1" s="128"/>
    </row>
    <row r="2" spans="1:9" s="23" customFormat="1" x14ac:dyDescent="0.25"/>
    <row r="3" spans="1:9" s="23" customFormat="1" x14ac:dyDescent="0.25">
      <c r="A3" s="23" t="s">
        <v>95</v>
      </c>
      <c r="G3" s="24" t="s">
        <v>96</v>
      </c>
      <c r="H3" s="24"/>
    </row>
    <row r="4" spans="1:9" s="23" customFormat="1" x14ac:dyDescent="0.25">
      <c r="A4" s="25" t="s">
        <v>3</v>
      </c>
      <c r="B4" s="25"/>
      <c r="F4" s="25"/>
      <c r="G4" s="26" t="s">
        <v>4</v>
      </c>
      <c r="H4" s="26"/>
      <c r="I4" s="25"/>
    </row>
    <row r="5" spans="1:9" s="23" customFormat="1" x14ac:dyDescent="0.25">
      <c r="G5" s="27"/>
      <c r="H5" s="27"/>
    </row>
    <row r="6" spans="1:9" s="23" customFormat="1" x14ac:dyDescent="0.25"/>
    <row r="7" spans="1:9" s="23" customFormat="1" ht="15.75" x14ac:dyDescent="0.25">
      <c r="A7" s="129" t="s">
        <v>5</v>
      </c>
      <c r="B7" s="129"/>
      <c r="C7" s="129"/>
      <c r="D7" s="129"/>
      <c r="E7" s="129"/>
      <c r="F7" s="129"/>
      <c r="G7" s="129"/>
      <c r="H7" s="129"/>
      <c r="I7" s="129"/>
    </row>
    <row r="8" spans="1:9" s="23" customFormat="1" x14ac:dyDescent="0.25">
      <c r="A8" s="128" t="s">
        <v>97</v>
      </c>
      <c r="B8" s="128"/>
      <c r="C8" s="128"/>
      <c r="D8" s="128"/>
      <c r="E8" s="128"/>
      <c r="F8" s="128"/>
      <c r="G8" s="128"/>
      <c r="H8" s="128"/>
      <c r="I8" s="128"/>
    </row>
    <row r="9" spans="1:9" s="23" customFormat="1" x14ac:dyDescent="0.25">
      <c r="A9" s="130" t="s">
        <v>98</v>
      </c>
      <c r="B9" s="130"/>
      <c r="C9" s="130"/>
      <c r="D9" s="130"/>
      <c r="E9" s="130"/>
      <c r="F9" s="130"/>
      <c r="G9" s="130"/>
      <c r="H9" s="130"/>
      <c r="I9" s="130"/>
    </row>
    <row r="10" spans="1:9" s="23" customFormat="1" x14ac:dyDescent="0.25">
      <c r="A10" s="28"/>
    </row>
    <row r="11" spans="1:9" s="23" customFormat="1" ht="23.25" customHeight="1" x14ac:dyDescent="0.25">
      <c r="A11" s="131" t="s">
        <v>7</v>
      </c>
      <c r="B11" s="131"/>
      <c r="C11" s="131"/>
      <c r="D11" s="131"/>
      <c r="E11" s="131"/>
      <c r="F11" s="131"/>
      <c r="G11" s="131"/>
      <c r="H11" s="131"/>
      <c r="I11" s="131"/>
    </row>
    <row r="12" spans="1:9" s="23" customFormat="1" ht="72" x14ac:dyDescent="0.25">
      <c r="A12" s="29" t="s">
        <v>8</v>
      </c>
      <c r="B12" s="30" t="s">
        <v>9</v>
      </c>
      <c r="C12" s="29" t="s">
        <v>99</v>
      </c>
      <c r="D12" s="29" t="s">
        <v>12</v>
      </c>
      <c r="E12" s="29" t="s">
        <v>13</v>
      </c>
      <c r="F12" s="29" t="s">
        <v>14</v>
      </c>
      <c r="G12" s="29" t="s">
        <v>15</v>
      </c>
      <c r="H12" s="29" t="s">
        <v>16</v>
      </c>
      <c r="I12" s="29" t="s">
        <v>17</v>
      </c>
    </row>
    <row r="13" spans="1:9" s="23" customFormat="1" ht="19.5" customHeight="1" x14ac:dyDescent="0.25">
      <c r="A13" s="13">
        <v>1</v>
      </c>
      <c r="B13" s="31" t="s">
        <v>100</v>
      </c>
      <c r="C13" s="13" t="s">
        <v>38</v>
      </c>
      <c r="D13" s="13">
        <v>5</v>
      </c>
      <c r="E13" s="32">
        <v>0</v>
      </c>
      <c r="F13" s="100">
        <f>__Anonymous_Sheet_DB__2[[#This Row],[Kolumna3]]*__Anonymous_Sheet_DB__2[[#This Row],[Kolumna4]]</f>
        <v>0</v>
      </c>
      <c r="G13" s="101">
        <v>0</v>
      </c>
      <c r="H13" s="102">
        <f>__Anonymous_Sheet_DB__2[[#This Row],[Kolumna5]]*__Anonymous_Sheet_DB__2[[#This Row],[Kolumna6]]</f>
        <v>0</v>
      </c>
      <c r="I13" s="103">
        <f>__Anonymous_Sheet_DB__2[[#This Row],[Kolumna5]]+__Anonymous_Sheet_DB__2[[#This Row],[Kolumna7]]</f>
        <v>0</v>
      </c>
    </row>
    <row r="14" spans="1:9" s="23" customFormat="1" ht="26.25" x14ac:dyDescent="0.25">
      <c r="A14" s="13">
        <v>2</v>
      </c>
      <c r="B14" s="34" t="s">
        <v>101</v>
      </c>
      <c r="C14" s="12" t="s">
        <v>38</v>
      </c>
      <c r="D14" s="13">
        <v>8</v>
      </c>
      <c r="E14" s="32">
        <v>0</v>
      </c>
      <c r="F14" s="100">
        <f>__Anonymous_Sheet_DB__2[[#This Row],[Kolumna3]]*__Anonymous_Sheet_DB__2[[#This Row],[Kolumna4]]</f>
        <v>0</v>
      </c>
      <c r="G14" s="101">
        <v>0</v>
      </c>
      <c r="H14" s="102">
        <f>__Anonymous_Sheet_DB__2[[#This Row],[Kolumna5]]*__Anonymous_Sheet_DB__2[[#This Row],[Kolumna6]]</f>
        <v>0</v>
      </c>
      <c r="I14" s="103">
        <f>__Anonymous_Sheet_DB__2[[#This Row],[Kolumna5]]+__Anonymous_Sheet_DB__2[[#This Row],[Kolumna7]]</f>
        <v>0</v>
      </c>
    </row>
    <row r="15" spans="1:9" s="23" customFormat="1" ht="64.5" x14ac:dyDescent="0.25">
      <c r="A15" s="13">
        <v>3</v>
      </c>
      <c r="B15" s="34" t="s">
        <v>305</v>
      </c>
      <c r="C15" s="12" t="s">
        <v>38</v>
      </c>
      <c r="D15" s="13">
        <v>10</v>
      </c>
      <c r="E15" s="32">
        <v>0</v>
      </c>
      <c r="F15" s="100">
        <f>__Anonymous_Sheet_DB__2[[#This Row],[Kolumna3]]*__Anonymous_Sheet_DB__2[[#This Row],[Kolumna4]]</f>
        <v>0</v>
      </c>
      <c r="G15" s="101">
        <v>0</v>
      </c>
      <c r="H15" s="102">
        <f>__Anonymous_Sheet_DB__2[[#This Row],[Kolumna5]]*__Anonymous_Sheet_DB__2[[#This Row],[Kolumna6]]</f>
        <v>0</v>
      </c>
      <c r="I15" s="103">
        <f>__Anonymous_Sheet_DB__2[[#This Row],[Kolumna5]]+__Anonymous_Sheet_DB__2[[#This Row],[Kolumna7]]</f>
        <v>0</v>
      </c>
    </row>
    <row r="16" spans="1:9" s="23" customFormat="1" ht="51.75" x14ac:dyDescent="0.25">
      <c r="A16" s="13">
        <v>4</v>
      </c>
      <c r="B16" s="34" t="s">
        <v>291</v>
      </c>
      <c r="C16" s="12" t="s">
        <v>38</v>
      </c>
      <c r="D16" s="13">
        <v>20</v>
      </c>
      <c r="E16" s="32">
        <v>0</v>
      </c>
      <c r="F16" s="100">
        <f>__Anonymous_Sheet_DB__2[[#This Row],[Kolumna3]]*__Anonymous_Sheet_DB__2[[#This Row],[Kolumna4]]</f>
        <v>0</v>
      </c>
      <c r="G16" s="101">
        <v>0</v>
      </c>
      <c r="H16" s="102">
        <f>__Anonymous_Sheet_DB__2[[#This Row],[Kolumna5]]*__Anonymous_Sheet_DB__2[[#This Row],[Kolumna6]]</f>
        <v>0</v>
      </c>
      <c r="I16" s="103">
        <f>__Anonymous_Sheet_DB__2[[#This Row],[Kolumna5]]+__Anonymous_Sheet_DB__2[[#This Row],[Kolumna7]]</f>
        <v>0</v>
      </c>
    </row>
    <row r="17" spans="1:9" s="23" customFormat="1" ht="26.25" x14ac:dyDescent="0.25">
      <c r="A17" s="13">
        <v>5</v>
      </c>
      <c r="B17" s="34" t="s">
        <v>102</v>
      </c>
      <c r="C17" s="12" t="s">
        <v>38</v>
      </c>
      <c r="D17" s="13">
        <v>10</v>
      </c>
      <c r="E17" s="32">
        <v>0</v>
      </c>
      <c r="F17" s="100">
        <f>__Anonymous_Sheet_DB__2[[#This Row],[Kolumna3]]*__Anonymous_Sheet_DB__2[[#This Row],[Kolumna4]]</f>
        <v>0</v>
      </c>
      <c r="G17" s="101">
        <v>0</v>
      </c>
      <c r="H17" s="102">
        <f>__Anonymous_Sheet_DB__2[[#This Row],[Kolumna5]]*__Anonymous_Sheet_DB__2[[#This Row],[Kolumna6]]</f>
        <v>0</v>
      </c>
      <c r="I17" s="103">
        <f>__Anonymous_Sheet_DB__2[[#This Row],[Kolumna5]]+__Anonymous_Sheet_DB__2[[#This Row],[Kolumna7]]</f>
        <v>0</v>
      </c>
    </row>
    <row r="18" spans="1:9" s="23" customFormat="1" ht="51.75" x14ac:dyDescent="0.25">
      <c r="A18" s="13">
        <v>6</v>
      </c>
      <c r="B18" s="34" t="s">
        <v>292</v>
      </c>
      <c r="C18" s="12" t="s">
        <v>38</v>
      </c>
      <c r="D18" s="13">
        <v>200</v>
      </c>
      <c r="E18" s="32">
        <v>0</v>
      </c>
      <c r="F18" s="100">
        <f>__Anonymous_Sheet_DB__2[[#This Row],[Kolumna3]]*__Anonymous_Sheet_DB__2[[#This Row],[Kolumna4]]</f>
        <v>0</v>
      </c>
      <c r="G18" s="101">
        <v>0</v>
      </c>
      <c r="H18" s="102">
        <f>__Anonymous_Sheet_DB__2[[#This Row],[Kolumna5]]*__Anonymous_Sheet_DB__2[[#This Row],[Kolumna6]]</f>
        <v>0</v>
      </c>
      <c r="I18" s="103">
        <f>__Anonymous_Sheet_DB__2[[#This Row],[Kolumna5]]+__Anonymous_Sheet_DB__2[[#This Row],[Kolumna7]]</f>
        <v>0</v>
      </c>
    </row>
    <row r="19" spans="1:9" s="23" customFormat="1" ht="29.25" customHeight="1" x14ac:dyDescent="0.25">
      <c r="A19" s="13">
        <v>7</v>
      </c>
      <c r="B19" s="34" t="s">
        <v>237</v>
      </c>
      <c r="C19" s="12" t="s">
        <v>38</v>
      </c>
      <c r="D19" s="13">
        <v>20</v>
      </c>
      <c r="E19" s="32">
        <v>0</v>
      </c>
      <c r="F19" s="100">
        <f>__Anonymous_Sheet_DB__2[[#This Row],[Kolumna3]]*__Anonymous_Sheet_DB__2[[#This Row],[Kolumna4]]</f>
        <v>0</v>
      </c>
      <c r="G19" s="101">
        <v>0</v>
      </c>
      <c r="H19" s="102">
        <f>__Anonymous_Sheet_DB__2[[#This Row],[Kolumna5]]*__Anonymous_Sheet_DB__2[[#This Row],[Kolumna6]]</f>
        <v>0</v>
      </c>
      <c r="I19" s="103">
        <f>__Anonymous_Sheet_DB__2[[#This Row],[Kolumna5]]+__Anonymous_Sheet_DB__2[[#This Row],[Kolumna7]]</f>
        <v>0</v>
      </c>
    </row>
    <row r="20" spans="1:9" s="23" customFormat="1" ht="78.75" customHeight="1" x14ac:dyDescent="0.25">
      <c r="A20" s="13">
        <v>8</v>
      </c>
      <c r="B20" s="38" t="s">
        <v>306</v>
      </c>
      <c r="C20" s="12" t="s">
        <v>38</v>
      </c>
      <c r="D20" s="13">
        <v>100</v>
      </c>
      <c r="E20" s="32">
        <v>0</v>
      </c>
      <c r="F20" s="100">
        <f>__Anonymous_Sheet_DB__2[[#This Row],[Kolumna3]]*__Anonymous_Sheet_DB__2[[#This Row],[Kolumna4]]</f>
        <v>0</v>
      </c>
      <c r="G20" s="101">
        <v>0</v>
      </c>
      <c r="H20" s="102">
        <f>__Anonymous_Sheet_DB__2[[#This Row],[Kolumna5]]*__Anonymous_Sheet_DB__2[[#This Row],[Kolumna6]]</f>
        <v>0</v>
      </c>
      <c r="I20" s="103">
        <f>__Anonymous_Sheet_DB__2[[#This Row],[Kolumna5]]+__Anonymous_Sheet_DB__2[[#This Row],[Kolumna7]]</f>
        <v>0</v>
      </c>
    </row>
    <row r="21" spans="1:9" s="23" customFormat="1" ht="39" x14ac:dyDescent="0.25">
      <c r="A21" s="13">
        <v>9</v>
      </c>
      <c r="B21" s="35" t="s">
        <v>293</v>
      </c>
      <c r="C21" s="12" t="s">
        <v>38</v>
      </c>
      <c r="D21" s="13">
        <v>20</v>
      </c>
      <c r="E21" s="32">
        <v>0</v>
      </c>
      <c r="F21" s="100">
        <f>__Anonymous_Sheet_DB__2[[#This Row],[Kolumna3]]*__Anonymous_Sheet_DB__2[[#This Row],[Kolumna4]]</f>
        <v>0</v>
      </c>
      <c r="G21" s="101">
        <v>0</v>
      </c>
      <c r="H21" s="102">
        <f>__Anonymous_Sheet_DB__2[[#This Row],[Kolumna5]]*__Anonymous_Sheet_DB__2[[#This Row],[Kolumna6]]</f>
        <v>0</v>
      </c>
      <c r="I21" s="103">
        <f>__Anonymous_Sheet_DB__2[[#This Row],[Kolumna5]]+__Anonymous_Sheet_DB__2[[#This Row],[Kolumna7]]</f>
        <v>0</v>
      </c>
    </row>
    <row r="22" spans="1:9" s="23" customFormat="1" ht="38.25" x14ac:dyDescent="0.25">
      <c r="A22" s="13">
        <v>10</v>
      </c>
      <c r="B22" s="36" t="s">
        <v>307</v>
      </c>
      <c r="C22" s="37" t="s">
        <v>38</v>
      </c>
      <c r="D22" s="37">
        <v>350</v>
      </c>
      <c r="E22" s="32">
        <v>0</v>
      </c>
      <c r="F22" s="100">
        <f>__Anonymous_Sheet_DB__2[[#This Row],[Kolumna3]]*__Anonymous_Sheet_DB__2[[#This Row],[Kolumna4]]</f>
        <v>0</v>
      </c>
      <c r="G22" s="101">
        <v>0</v>
      </c>
      <c r="H22" s="102">
        <f>__Anonymous_Sheet_DB__2[[#This Row],[Kolumna5]]*__Anonymous_Sheet_DB__2[[#This Row],[Kolumna6]]</f>
        <v>0</v>
      </c>
      <c r="I22" s="103">
        <f>__Anonymous_Sheet_DB__2[[#This Row],[Kolumna5]]+__Anonymous_Sheet_DB__2[[#This Row],[Kolumna7]]</f>
        <v>0</v>
      </c>
    </row>
    <row r="23" spans="1:9" s="23" customFormat="1" ht="90" x14ac:dyDescent="0.25">
      <c r="A23" s="13">
        <v>11</v>
      </c>
      <c r="B23" s="38" t="s">
        <v>294</v>
      </c>
      <c r="C23" s="12" t="s">
        <v>38</v>
      </c>
      <c r="D23" s="13">
        <v>200</v>
      </c>
      <c r="E23" s="32">
        <v>0</v>
      </c>
      <c r="F23" s="33">
        <f t="shared" ref="F23:F31" si="0">D23*E23</f>
        <v>0</v>
      </c>
      <c r="G23" s="101">
        <v>0</v>
      </c>
      <c r="H23" s="102">
        <f t="shared" ref="H23:H31" si="1">F23*G23</f>
        <v>0</v>
      </c>
      <c r="I23" s="10">
        <f t="shared" ref="I23:I31" si="2">F23+H23</f>
        <v>0</v>
      </c>
    </row>
    <row r="24" spans="1:9" s="20" customFormat="1" ht="27" customHeight="1" x14ac:dyDescent="0.2">
      <c r="A24" s="13">
        <v>12</v>
      </c>
      <c r="B24" s="39" t="s">
        <v>295</v>
      </c>
      <c r="C24" s="15" t="s">
        <v>38</v>
      </c>
      <c r="D24" s="15">
        <v>40</v>
      </c>
      <c r="E24" s="32">
        <v>0</v>
      </c>
      <c r="F24" s="33">
        <f t="shared" si="0"/>
        <v>0</v>
      </c>
      <c r="G24" s="101">
        <v>0</v>
      </c>
      <c r="H24" s="102">
        <f t="shared" si="1"/>
        <v>0</v>
      </c>
      <c r="I24" s="10">
        <f t="shared" si="2"/>
        <v>0</v>
      </c>
    </row>
    <row r="25" spans="1:9" s="23" customFormat="1" ht="51.75" x14ac:dyDescent="0.25">
      <c r="A25" s="13">
        <v>13</v>
      </c>
      <c r="B25" s="34" t="s">
        <v>296</v>
      </c>
      <c r="C25" s="12" t="s">
        <v>38</v>
      </c>
      <c r="D25" s="13">
        <v>30</v>
      </c>
      <c r="E25" s="32">
        <v>0</v>
      </c>
      <c r="F25" s="33">
        <f t="shared" si="0"/>
        <v>0</v>
      </c>
      <c r="G25" s="101">
        <v>0</v>
      </c>
      <c r="H25" s="102">
        <f t="shared" si="1"/>
        <v>0</v>
      </c>
      <c r="I25" s="10">
        <f t="shared" si="2"/>
        <v>0</v>
      </c>
    </row>
    <row r="26" spans="1:9" s="20" customFormat="1" ht="15" customHeight="1" x14ac:dyDescent="0.2">
      <c r="A26" s="13">
        <v>14</v>
      </c>
      <c r="B26" s="39" t="s">
        <v>103</v>
      </c>
      <c r="C26" s="15" t="s">
        <v>38</v>
      </c>
      <c r="D26" s="15">
        <v>10</v>
      </c>
      <c r="E26" s="32">
        <v>0</v>
      </c>
      <c r="F26" s="33">
        <f t="shared" si="0"/>
        <v>0</v>
      </c>
      <c r="G26" s="101">
        <v>0</v>
      </c>
      <c r="H26" s="102">
        <f t="shared" si="1"/>
        <v>0</v>
      </c>
      <c r="I26" s="10">
        <f t="shared" si="2"/>
        <v>0</v>
      </c>
    </row>
    <row r="27" spans="1:9" s="20" customFormat="1" ht="15" customHeight="1" x14ac:dyDescent="0.2">
      <c r="A27" s="13">
        <v>15</v>
      </c>
      <c r="B27" s="39" t="s">
        <v>253</v>
      </c>
      <c r="C27" s="15" t="s">
        <v>38</v>
      </c>
      <c r="D27" s="15">
        <v>10</v>
      </c>
      <c r="E27" s="32">
        <v>0</v>
      </c>
      <c r="F27" s="33">
        <f t="shared" si="0"/>
        <v>0</v>
      </c>
      <c r="G27" s="101">
        <v>0</v>
      </c>
      <c r="H27" s="102">
        <f t="shared" si="1"/>
        <v>0</v>
      </c>
      <c r="I27" s="10">
        <f t="shared" si="2"/>
        <v>0</v>
      </c>
    </row>
    <row r="28" spans="1:9" s="20" customFormat="1" ht="15" customHeight="1" x14ac:dyDescent="0.2">
      <c r="A28" s="13">
        <v>16</v>
      </c>
      <c r="B28" s="39" t="s">
        <v>255</v>
      </c>
      <c r="C28" s="15" t="s">
        <v>38</v>
      </c>
      <c r="D28" s="15">
        <v>100</v>
      </c>
      <c r="E28" s="32">
        <v>0</v>
      </c>
      <c r="F28" s="33">
        <f t="shared" ref="F28" si="3">D28*E28</f>
        <v>0</v>
      </c>
      <c r="G28" s="101">
        <v>0</v>
      </c>
      <c r="H28" s="102">
        <f t="shared" ref="H28" si="4">F28*G28</f>
        <v>0</v>
      </c>
      <c r="I28" s="10">
        <f t="shared" ref="I28" si="5">F28+H28</f>
        <v>0</v>
      </c>
    </row>
    <row r="29" spans="1:9" s="20" customFormat="1" ht="15" customHeight="1" x14ac:dyDescent="0.2">
      <c r="A29" s="13">
        <v>17</v>
      </c>
      <c r="B29" s="39" t="s">
        <v>104</v>
      </c>
      <c r="C29" s="15" t="s">
        <v>38</v>
      </c>
      <c r="D29" s="15">
        <v>100</v>
      </c>
      <c r="E29" s="32">
        <v>0</v>
      </c>
      <c r="F29" s="33">
        <f t="shared" si="0"/>
        <v>0</v>
      </c>
      <c r="G29" s="101">
        <v>0</v>
      </c>
      <c r="H29" s="102">
        <f t="shared" si="1"/>
        <v>0</v>
      </c>
      <c r="I29" s="10">
        <f t="shared" si="2"/>
        <v>0</v>
      </c>
    </row>
    <row r="30" spans="1:9" s="20" customFormat="1" ht="15" customHeight="1" x14ac:dyDescent="0.2">
      <c r="A30" s="13">
        <v>18</v>
      </c>
      <c r="B30" s="39" t="s">
        <v>254</v>
      </c>
      <c r="C30" s="15" t="s">
        <v>38</v>
      </c>
      <c r="D30" s="15">
        <v>100</v>
      </c>
      <c r="E30" s="32">
        <v>0</v>
      </c>
      <c r="F30" s="33">
        <f t="shared" si="0"/>
        <v>0</v>
      </c>
      <c r="G30" s="101">
        <v>0</v>
      </c>
      <c r="H30" s="102">
        <f t="shared" si="1"/>
        <v>0</v>
      </c>
      <c r="I30" s="10">
        <f t="shared" si="2"/>
        <v>0</v>
      </c>
    </row>
    <row r="31" spans="1:9" s="20" customFormat="1" ht="15" customHeight="1" x14ac:dyDescent="0.2">
      <c r="A31" s="13">
        <v>19</v>
      </c>
      <c r="B31" s="39" t="s">
        <v>105</v>
      </c>
      <c r="C31" s="15" t="s">
        <v>38</v>
      </c>
      <c r="D31" s="15">
        <v>100</v>
      </c>
      <c r="E31" s="32">
        <v>0</v>
      </c>
      <c r="F31" s="33">
        <f t="shared" si="0"/>
        <v>0</v>
      </c>
      <c r="G31" s="101">
        <v>0</v>
      </c>
      <c r="H31" s="102">
        <f t="shared" si="1"/>
        <v>0</v>
      </c>
      <c r="I31" s="10">
        <f t="shared" si="2"/>
        <v>0</v>
      </c>
    </row>
    <row r="32" spans="1:9" s="20" customFormat="1" ht="12.75" x14ac:dyDescent="0.2">
      <c r="A32" s="132" t="s">
        <v>89</v>
      </c>
      <c r="B32" s="132"/>
      <c r="C32" s="132"/>
      <c r="D32" s="132"/>
      <c r="E32" s="42"/>
      <c r="F32" s="33">
        <f>SUM(F13:F31)</f>
        <v>0</v>
      </c>
      <c r="G32" s="101"/>
      <c r="H32" s="18">
        <f>SUM(H13:H31)</f>
        <v>0</v>
      </c>
      <c r="I32" s="19">
        <f>SUM(I13:I31)</f>
        <v>0</v>
      </c>
    </row>
    <row r="34" spans="2:9" x14ac:dyDescent="0.25">
      <c r="B34" s="121" t="s">
        <v>90</v>
      </c>
      <c r="C34" s="121"/>
      <c r="D34" s="121"/>
      <c r="E34" s="121"/>
      <c r="F34" s="121"/>
      <c r="G34" s="121"/>
      <c r="H34" s="121"/>
      <c r="I34" s="121"/>
    </row>
    <row r="35" spans="2:9" x14ac:dyDescent="0.25">
      <c r="B35" s="122" t="s">
        <v>91</v>
      </c>
      <c r="C35" s="122"/>
      <c r="D35" s="122"/>
      <c r="E35" s="122"/>
      <c r="F35" s="122"/>
      <c r="G35" s="122"/>
      <c r="H35" s="122"/>
      <c r="I35" s="122"/>
    </row>
    <row r="36" spans="2:9" x14ac:dyDescent="0.25">
      <c r="B36" s="21"/>
      <c r="C36" s="21"/>
      <c r="D36" s="21"/>
      <c r="E36" s="21"/>
      <c r="F36" s="21"/>
      <c r="G36" s="21"/>
      <c r="H36" s="22"/>
      <c r="I36" s="22"/>
    </row>
    <row r="39" spans="2:9" x14ac:dyDescent="0.25">
      <c r="C39" s="123" t="s">
        <v>92</v>
      </c>
      <c r="D39" s="123"/>
      <c r="E39" s="123"/>
      <c r="F39" s="123"/>
      <c r="G39" s="123"/>
      <c r="H39" s="123"/>
    </row>
    <row r="40" spans="2:9" x14ac:dyDescent="0.25">
      <c r="C40" t="s">
        <v>93</v>
      </c>
    </row>
  </sheetData>
  <mergeCells count="9">
    <mergeCell ref="B34:I34"/>
    <mergeCell ref="B35:I35"/>
    <mergeCell ref="C39:H39"/>
    <mergeCell ref="G1:I1"/>
    <mergeCell ref="A7:I7"/>
    <mergeCell ref="A8:I8"/>
    <mergeCell ref="A9:I9"/>
    <mergeCell ref="A11:I11"/>
    <mergeCell ref="A32:D32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0"/>
  <sheetViews>
    <sheetView topLeftCell="A8" zoomScale="145" zoomScaleNormal="145" workbookViewId="0">
      <selection activeCell="B21" sqref="B21"/>
    </sheetView>
  </sheetViews>
  <sheetFormatPr defaultColWidth="9.42578125" defaultRowHeight="15" x14ac:dyDescent="0.25"/>
  <cols>
    <col min="1" max="1" width="5.7109375" customWidth="1"/>
    <col min="2" max="2" width="36.7109375" customWidth="1"/>
    <col min="3" max="3" width="12.28515625" customWidth="1"/>
    <col min="4" max="4" width="5.140625" customWidth="1"/>
    <col min="5" max="5" width="14.42578125" customWidth="1"/>
    <col min="6" max="6" width="12.42578125" customWidth="1"/>
    <col min="7" max="7" width="10.85546875" bestFit="1" customWidth="1"/>
    <col min="8" max="8" width="9.28515625" customWidth="1"/>
    <col min="9" max="9" width="13" customWidth="1"/>
    <col min="10" max="10" width="12.42578125" customWidth="1"/>
    <col min="257" max="257" width="5.7109375" customWidth="1"/>
    <col min="258" max="258" width="36.7109375" customWidth="1"/>
    <col min="259" max="259" width="12.28515625" customWidth="1"/>
    <col min="260" max="260" width="5.140625" customWidth="1"/>
    <col min="261" max="262" width="12.42578125" customWidth="1"/>
    <col min="263" max="263" width="10.85546875" bestFit="1" customWidth="1"/>
    <col min="264" max="264" width="9.28515625" customWidth="1"/>
    <col min="265" max="265" width="10.42578125" customWidth="1"/>
    <col min="266" max="266" width="12.42578125" customWidth="1"/>
    <col min="513" max="513" width="5.7109375" customWidth="1"/>
    <col min="514" max="514" width="36.7109375" customWidth="1"/>
    <col min="515" max="515" width="12.28515625" customWidth="1"/>
    <col min="516" max="516" width="5.140625" customWidth="1"/>
    <col min="517" max="518" width="12.42578125" customWidth="1"/>
    <col min="519" max="519" width="10.85546875" bestFit="1" customWidth="1"/>
    <col min="520" max="520" width="9.28515625" customWidth="1"/>
    <col min="521" max="521" width="10.42578125" customWidth="1"/>
    <col min="522" max="522" width="12.42578125" customWidth="1"/>
    <col min="769" max="769" width="5.7109375" customWidth="1"/>
    <col min="770" max="770" width="36.7109375" customWidth="1"/>
    <col min="771" max="771" width="12.28515625" customWidth="1"/>
    <col min="772" max="772" width="5.140625" customWidth="1"/>
    <col min="773" max="774" width="12.42578125" customWidth="1"/>
    <col min="775" max="775" width="10.85546875" bestFit="1" customWidth="1"/>
    <col min="776" max="776" width="9.28515625" customWidth="1"/>
    <col min="777" max="777" width="10.42578125" customWidth="1"/>
    <col min="778" max="778" width="12.42578125" customWidth="1"/>
    <col min="1025" max="1025" width="5.7109375" customWidth="1"/>
    <col min="1026" max="1026" width="36.7109375" customWidth="1"/>
    <col min="1027" max="1027" width="12.28515625" customWidth="1"/>
    <col min="1028" max="1028" width="5.140625" customWidth="1"/>
    <col min="1029" max="1030" width="12.42578125" customWidth="1"/>
    <col min="1031" max="1031" width="10.85546875" bestFit="1" customWidth="1"/>
    <col min="1032" max="1032" width="9.28515625" customWidth="1"/>
    <col min="1033" max="1033" width="10.42578125" customWidth="1"/>
    <col min="1034" max="1034" width="12.42578125" customWidth="1"/>
    <col min="1281" max="1281" width="5.7109375" customWidth="1"/>
    <col min="1282" max="1282" width="36.7109375" customWidth="1"/>
    <col min="1283" max="1283" width="12.28515625" customWidth="1"/>
    <col min="1284" max="1284" width="5.140625" customWidth="1"/>
    <col min="1285" max="1286" width="12.42578125" customWidth="1"/>
    <col min="1287" max="1287" width="10.85546875" bestFit="1" customWidth="1"/>
    <col min="1288" max="1288" width="9.28515625" customWidth="1"/>
    <col min="1289" max="1289" width="10.42578125" customWidth="1"/>
    <col min="1290" max="1290" width="12.42578125" customWidth="1"/>
    <col min="1537" max="1537" width="5.7109375" customWidth="1"/>
    <col min="1538" max="1538" width="36.7109375" customWidth="1"/>
    <col min="1539" max="1539" width="12.28515625" customWidth="1"/>
    <col min="1540" max="1540" width="5.140625" customWidth="1"/>
    <col min="1541" max="1542" width="12.42578125" customWidth="1"/>
    <col min="1543" max="1543" width="10.85546875" bestFit="1" customWidth="1"/>
    <col min="1544" max="1544" width="9.28515625" customWidth="1"/>
    <col min="1545" max="1545" width="10.42578125" customWidth="1"/>
    <col min="1546" max="1546" width="12.42578125" customWidth="1"/>
    <col min="1793" max="1793" width="5.7109375" customWidth="1"/>
    <col min="1794" max="1794" width="36.7109375" customWidth="1"/>
    <col min="1795" max="1795" width="12.28515625" customWidth="1"/>
    <col min="1796" max="1796" width="5.140625" customWidth="1"/>
    <col min="1797" max="1798" width="12.42578125" customWidth="1"/>
    <col min="1799" max="1799" width="10.85546875" bestFit="1" customWidth="1"/>
    <col min="1800" max="1800" width="9.28515625" customWidth="1"/>
    <col min="1801" max="1801" width="10.42578125" customWidth="1"/>
    <col min="1802" max="1802" width="12.42578125" customWidth="1"/>
    <col min="2049" max="2049" width="5.7109375" customWidth="1"/>
    <col min="2050" max="2050" width="36.7109375" customWidth="1"/>
    <col min="2051" max="2051" width="12.28515625" customWidth="1"/>
    <col min="2052" max="2052" width="5.140625" customWidth="1"/>
    <col min="2053" max="2054" width="12.42578125" customWidth="1"/>
    <col min="2055" max="2055" width="10.85546875" bestFit="1" customWidth="1"/>
    <col min="2056" max="2056" width="9.28515625" customWidth="1"/>
    <col min="2057" max="2057" width="10.42578125" customWidth="1"/>
    <col min="2058" max="2058" width="12.42578125" customWidth="1"/>
    <col min="2305" max="2305" width="5.7109375" customWidth="1"/>
    <col min="2306" max="2306" width="36.7109375" customWidth="1"/>
    <col min="2307" max="2307" width="12.28515625" customWidth="1"/>
    <col min="2308" max="2308" width="5.140625" customWidth="1"/>
    <col min="2309" max="2310" width="12.42578125" customWidth="1"/>
    <col min="2311" max="2311" width="10.85546875" bestFit="1" customWidth="1"/>
    <col min="2312" max="2312" width="9.28515625" customWidth="1"/>
    <col min="2313" max="2313" width="10.42578125" customWidth="1"/>
    <col min="2314" max="2314" width="12.42578125" customWidth="1"/>
    <col min="2561" max="2561" width="5.7109375" customWidth="1"/>
    <col min="2562" max="2562" width="36.7109375" customWidth="1"/>
    <col min="2563" max="2563" width="12.28515625" customWidth="1"/>
    <col min="2564" max="2564" width="5.140625" customWidth="1"/>
    <col min="2565" max="2566" width="12.42578125" customWidth="1"/>
    <col min="2567" max="2567" width="10.85546875" bestFit="1" customWidth="1"/>
    <col min="2568" max="2568" width="9.28515625" customWidth="1"/>
    <col min="2569" max="2569" width="10.42578125" customWidth="1"/>
    <col min="2570" max="2570" width="12.42578125" customWidth="1"/>
    <col min="2817" max="2817" width="5.7109375" customWidth="1"/>
    <col min="2818" max="2818" width="36.7109375" customWidth="1"/>
    <col min="2819" max="2819" width="12.28515625" customWidth="1"/>
    <col min="2820" max="2820" width="5.140625" customWidth="1"/>
    <col min="2821" max="2822" width="12.42578125" customWidth="1"/>
    <col min="2823" max="2823" width="10.85546875" bestFit="1" customWidth="1"/>
    <col min="2824" max="2824" width="9.28515625" customWidth="1"/>
    <col min="2825" max="2825" width="10.42578125" customWidth="1"/>
    <col min="2826" max="2826" width="12.42578125" customWidth="1"/>
    <col min="3073" max="3073" width="5.7109375" customWidth="1"/>
    <col min="3074" max="3074" width="36.7109375" customWidth="1"/>
    <col min="3075" max="3075" width="12.28515625" customWidth="1"/>
    <col min="3076" max="3076" width="5.140625" customWidth="1"/>
    <col min="3077" max="3078" width="12.42578125" customWidth="1"/>
    <col min="3079" max="3079" width="10.85546875" bestFit="1" customWidth="1"/>
    <col min="3080" max="3080" width="9.28515625" customWidth="1"/>
    <col min="3081" max="3081" width="10.42578125" customWidth="1"/>
    <col min="3082" max="3082" width="12.42578125" customWidth="1"/>
    <col min="3329" max="3329" width="5.7109375" customWidth="1"/>
    <col min="3330" max="3330" width="36.7109375" customWidth="1"/>
    <col min="3331" max="3331" width="12.28515625" customWidth="1"/>
    <col min="3332" max="3332" width="5.140625" customWidth="1"/>
    <col min="3333" max="3334" width="12.42578125" customWidth="1"/>
    <col min="3335" max="3335" width="10.85546875" bestFit="1" customWidth="1"/>
    <col min="3336" max="3336" width="9.28515625" customWidth="1"/>
    <col min="3337" max="3337" width="10.42578125" customWidth="1"/>
    <col min="3338" max="3338" width="12.42578125" customWidth="1"/>
    <col min="3585" max="3585" width="5.7109375" customWidth="1"/>
    <col min="3586" max="3586" width="36.7109375" customWidth="1"/>
    <col min="3587" max="3587" width="12.28515625" customWidth="1"/>
    <col min="3588" max="3588" width="5.140625" customWidth="1"/>
    <col min="3589" max="3590" width="12.42578125" customWidth="1"/>
    <col min="3591" max="3591" width="10.85546875" bestFit="1" customWidth="1"/>
    <col min="3592" max="3592" width="9.28515625" customWidth="1"/>
    <col min="3593" max="3593" width="10.42578125" customWidth="1"/>
    <col min="3594" max="3594" width="12.42578125" customWidth="1"/>
    <col min="3841" max="3841" width="5.7109375" customWidth="1"/>
    <col min="3842" max="3842" width="36.7109375" customWidth="1"/>
    <col min="3843" max="3843" width="12.28515625" customWidth="1"/>
    <col min="3844" max="3844" width="5.140625" customWidth="1"/>
    <col min="3845" max="3846" width="12.42578125" customWidth="1"/>
    <col min="3847" max="3847" width="10.85546875" bestFit="1" customWidth="1"/>
    <col min="3848" max="3848" width="9.28515625" customWidth="1"/>
    <col min="3849" max="3849" width="10.42578125" customWidth="1"/>
    <col min="3850" max="3850" width="12.42578125" customWidth="1"/>
    <col min="4097" max="4097" width="5.7109375" customWidth="1"/>
    <col min="4098" max="4098" width="36.7109375" customWidth="1"/>
    <col min="4099" max="4099" width="12.28515625" customWidth="1"/>
    <col min="4100" max="4100" width="5.140625" customWidth="1"/>
    <col min="4101" max="4102" width="12.42578125" customWidth="1"/>
    <col min="4103" max="4103" width="10.85546875" bestFit="1" customWidth="1"/>
    <col min="4104" max="4104" width="9.28515625" customWidth="1"/>
    <col min="4105" max="4105" width="10.42578125" customWidth="1"/>
    <col min="4106" max="4106" width="12.42578125" customWidth="1"/>
    <col min="4353" max="4353" width="5.7109375" customWidth="1"/>
    <col min="4354" max="4354" width="36.7109375" customWidth="1"/>
    <col min="4355" max="4355" width="12.28515625" customWidth="1"/>
    <col min="4356" max="4356" width="5.140625" customWidth="1"/>
    <col min="4357" max="4358" width="12.42578125" customWidth="1"/>
    <col min="4359" max="4359" width="10.85546875" bestFit="1" customWidth="1"/>
    <col min="4360" max="4360" width="9.28515625" customWidth="1"/>
    <col min="4361" max="4361" width="10.42578125" customWidth="1"/>
    <col min="4362" max="4362" width="12.42578125" customWidth="1"/>
    <col min="4609" max="4609" width="5.7109375" customWidth="1"/>
    <col min="4610" max="4610" width="36.7109375" customWidth="1"/>
    <col min="4611" max="4611" width="12.28515625" customWidth="1"/>
    <col min="4612" max="4612" width="5.140625" customWidth="1"/>
    <col min="4613" max="4614" width="12.42578125" customWidth="1"/>
    <col min="4615" max="4615" width="10.85546875" bestFit="1" customWidth="1"/>
    <col min="4616" max="4616" width="9.28515625" customWidth="1"/>
    <col min="4617" max="4617" width="10.42578125" customWidth="1"/>
    <col min="4618" max="4618" width="12.42578125" customWidth="1"/>
    <col min="4865" max="4865" width="5.7109375" customWidth="1"/>
    <col min="4866" max="4866" width="36.7109375" customWidth="1"/>
    <col min="4867" max="4867" width="12.28515625" customWidth="1"/>
    <col min="4868" max="4868" width="5.140625" customWidth="1"/>
    <col min="4869" max="4870" width="12.42578125" customWidth="1"/>
    <col min="4871" max="4871" width="10.85546875" bestFit="1" customWidth="1"/>
    <col min="4872" max="4872" width="9.28515625" customWidth="1"/>
    <col min="4873" max="4873" width="10.42578125" customWidth="1"/>
    <col min="4874" max="4874" width="12.42578125" customWidth="1"/>
    <col min="5121" max="5121" width="5.7109375" customWidth="1"/>
    <col min="5122" max="5122" width="36.7109375" customWidth="1"/>
    <col min="5123" max="5123" width="12.28515625" customWidth="1"/>
    <col min="5124" max="5124" width="5.140625" customWidth="1"/>
    <col min="5125" max="5126" width="12.42578125" customWidth="1"/>
    <col min="5127" max="5127" width="10.85546875" bestFit="1" customWidth="1"/>
    <col min="5128" max="5128" width="9.28515625" customWidth="1"/>
    <col min="5129" max="5129" width="10.42578125" customWidth="1"/>
    <col min="5130" max="5130" width="12.42578125" customWidth="1"/>
    <col min="5377" max="5377" width="5.7109375" customWidth="1"/>
    <col min="5378" max="5378" width="36.7109375" customWidth="1"/>
    <col min="5379" max="5379" width="12.28515625" customWidth="1"/>
    <col min="5380" max="5380" width="5.140625" customWidth="1"/>
    <col min="5381" max="5382" width="12.42578125" customWidth="1"/>
    <col min="5383" max="5383" width="10.85546875" bestFit="1" customWidth="1"/>
    <col min="5384" max="5384" width="9.28515625" customWidth="1"/>
    <col min="5385" max="5385" width="10.42578125" customWidth="1"/>
    <col min="5386" max="5386" width="12.42578125" customWidth="1"/>
    <col min="5633" max="5633" width="5.7109375" customWidth="1"/>
    <col min="5634" max="5634" width="36.7109375" customWidth="1"/>
    <col min="5635" max="5635" width="12.28515625" customWidth="1"/>
    <col min="5636" max="5636" width="5.140625" customWidth="1"/>
    <col min="5637" max="5638" width="12.42578125" customWidth="1"/>
    <col min="5639" max="5639" width="10.85546875" bestFit="1" customWidth="1"/>
    <col min="5640" max="5640" width="9.28515625" customWidth="1"/>
    <col min="5641" max="5641" width="10.42578125" customWidth="1"/>
    <col min="5642" max="5642" width="12.42578125" customWidth="1"/>
    <col min="5889" max="5889" width="5.7109375" customWidth="1"/>
    <col min="5890" max="5890" width="36.7109375" customWidth="1"/>
    <col min="5891" max="5891" width="12.28515625" customWidth="1"/>
    <col min="5892" max="5892" width="5.140625" customWidth="1"/>
    <col min="5893" max="5894" width="12.42578125" customWidth="1"/>
    <col min="5895" max="5895" width="10.85546875" bestFit="1" customWidth="1"/>
    <col min="5896" max="5896" width="9.28515625" customWidth="1"/>
    <col min="5897" max="5897" width="10.42578125" customWidth="1"/>
    <col min="5898" max="5898" width="12.42578125" customWidth="1"/>
    <col min="6145" max="6145" width="5.7109375" customWidth="1"/>
    <col min="6146" max="6146" width="36.7109375" customWidth="1"/>
    <col min="6147" max="6147" width="12.28515625" customWidth="1"/>
    <col min="6148" max="6148" width="5.140625" customWidth="1"/>
    <col min="6149" max="6150" width="12.42578125" customWidth="1"/>
    <col min="6151" max="6151" width="10.85546875" bestFit="1" customWidth="1"/>
    <col min="6152" max="6152" width="9.28515625" customWidth="1"/>
    <col min="6153" max="6153" width="10.42578125" customWidth="1"/>
    <col min="6154" max="6154" width="12.42578125" customWidth="1"/>
    <col min="6401" max="6401" width="5.7109375" customWidth="1"/>
    <col min="6402" max="6402" width="36.7109375" customWidth="1"/>
    <col min="6403" max="6403" width="12.28515625" customWidth="1"/>
    <col min="6404" max="6404" width="5.140625" customWidth="1"/>
    <col min="6405" max="6406" width="12.42578125" customWidth="1"/>
    <col min="6407" max="6407" width="10.85546875" bestFit="1" customWidth="1"/>
    <col min="6408" max="6408" width="9.28515625" customWidth="1"/>
    <col min="6409" max="6409" width="10.42578125" customWidth="1"/>
    <col min="6410" max="6410" width="12.42578125" customWidth="1"/>
    <col min="6657" max="6657" width="5.7109375" customWidth="1"/>
    <col min="6658" max="6658" width="36.7109375" customWidth="1"/>
    <col min="6659" max="6659" width="12.28515625" customWidth="1"/>
    <col min="6660" max="6660" width="5.140625" customWidth="1"/>
    <col min="6661" max="6662" width="12.42578125" customWidth="1"/>
    <col min="6663" max="6663" width="10.85546875" bestFit="1" customWidth="1"/>
    <col min="6664" max="6664" width="9.28515625" customWidth="1"/>
    <col min="6665" max="6665" width="10.42578125" customWidth="1"/>
    <col min="6666" max="6666" width="12.42578125" customWidth="1"/>
    <col min="6913" max="6913" width="5.7109375" customWidth="1"/>
    <col min="6914" max="6914" width="36.7109375" customWidth="1"/>
    <col min="6915" max="6915" width="12.28515625" customWidth="1"/>
    <col min="6916" max="6916" width="5.140625" customWidth="1"/>
    <col min="6917" max="6918" width="12.42578125" customWidth="1"/>
    <col min="6919" max="6919" width="10.85546875" bestFit="1" customWidth="1"/>
    <col min="6920" max="6920" width="9.28515625" customWidth="1"/>
    <col min="6921" max="6921" width="10.42578125" customWidth="1"/>
    <col min="6922" max="6922" width="12.42578125" customWidth="1"/>
    <col min="7169" max="7169" width="5.7109375" customWidth="1"/>
    <col min="7170" max="7170" width="36.7109375" customWidth="1"/>
    <col min="7171" max="7171" width="12.28515625" customWidth="1"/>
    <col min="7172" max="7172" width="5.140625" customWidth="1"/>
    <col min="7173" max="7174" width="12.42578125" customWidth="1"/>
    <col min="7175" max="7175" width="10.85546875" bestFit="1" customWidth="1"/>
    <col min="7176" max="7176" width="9.28515625" customWidth="1"/>
    <col min="7177" max="7177" width="10.42578125" customWidth="1"/>
    <col min="7178" max="7178" width="12.42578125" customWidth="1"/>
    <col min="7425" max="7425" width="5.7109375" customWidth="1"/>
    <col min="7426" max="7426" width="36.7109375" customWidth="1"/>
    <col min="7427" max="7427" width="12.28515625" customWidth="1"/>
    <col min="7428" max="7428" width="5.140625" customWidth="1"/>
    <col min="7429" max="7430" width="12.42578125" customWidth="1"/>
    <col min="7431" max="7431" width="10.85546875" bestFit="1" customWidth="1"/>
    <col min="7432" max="7432" width="9.28515625" customWidth="1"/>
    <col min="7433" max="7433" width="10.42578125" customWidth="1"/>
    <col min="7434" max="7434" width="12.42578125" customWidth="1"/>
    <col min="7681" max="7681" width="5.7109375" customWidth="1"/>
    <col min="7682" max="7682" width="36.7109375" customWidth="1"/>
    <col min="7683" max="7683" width="12.28515625" customWidth="1"/>
    <col min="7684" max="7684" width="5.140625" customWidth="1"/>
    <col min="7685" max="7686" width="12.42578125" customWidth="1"/>
    <col min="7687" max="7687" width="10.85546875" bestFit="1" customWidth="1"/>
    <col min="7688" max="7688" width="9.28515625" customWidth="1"/>
    <col min="7689" max="7689" width="10.42578125" customWidth="1"/>
    <col min="7690" max="7690" width="12.42578125" customWidth="1"/>
    <col min="7937" max="7937" width="5.7109375" customWidth="1"/>
    <col min="7938" max="7938" width="36.7109375" customWidth="1"/>
    <col min="7939" max="7939" width="12.28515625" customWidth="1"/>
    <col min="7940" max="7940" width="5.140625" customWidth="1"/>
    <col min="7941" max="7942" width="12.42578125" customWidth="1"/>
    <col min="7943" max="7943" width="10.85546875" bestFit="1" customWidth="1"/>
    <col min="7944" max="7944" width="9.28515625" customWidth="1"/>
    <col min="7945" max="7945" width="10.42578125" customWidth="1"/>
    <col min="7946" max="7946" width="12.42578125" customWidth="1"/>
    <col min="8193" max="8193" width="5.7109375" customWidth="1"/>
    <col min="8194" max="8194" width="36.7109375" customWidth="1"/>
    <col min="8195" max="8195" width="12.28515625" customWidth="1"/>
    <col min="8196" max="8196" width="5.140625" customWidth="1"/>
    <col min="8197" max="8198" width="12.42578125" customWidth="1"/>
    <col min="8199" max="8199" width="10.85546875" bestFit="1" customWidth="1"/>
    <col min="8200" max="8200" width="9.28515625" customWidth="1"/>
    <col min="8201" max="8201" width="10.42578125" customWidth="1"/>
    <col min="8202" max="8202" width="12.42578125" customWidth="1"/>
    <col min="8449" max="8449" width="5.7109375" customWidth="1"/>
    <col min="8450" max="8450" width="36.7109375" customWidth="1"/>
    <col min="8451" max="8451" width="12.28515625" customWidth="1"/>
    <col min="8452" max="8452" width="5.140625" customWidth="1"/>
    <col min="8453" max="8454" width="12.42578125" customWidth="1"/>
    <col min="8455" max="8455" width="10.85546875" bestFit="1" customWidth="1"/>
    <col min="8456" max="8456" width="9.28515625" customWidth="1"/>
    <col min="8457" max="8457" width="10.42578125" customWidth="1"/>
    <col min="8458" max="8458" width="12.42578125" customWidth="1"/>
    <col min="8705" max="8705" width="5.7109375" customWidth="1"/>
    <col min="8706" max="8706" width="36.7109375" customWidth="1"/>
    <col min="8707" max="8707" width="12.28515625" customWidth="1"/>
    <col min="8708" max="8708" width="5.140625" customWidth="1"/>
    <col min="8709" max="8710" width="12.42578125" customWidth="1"/>
    <col min="8711" max="8711" width="10.85546875" bestFit="1" customWidth="1"/>
    <col min="8712" max="8712" width="9.28515625" customWidth="1"/>
    <col min="8713" max="8713" width="10.42578125" customWidth="1"/>
    <col min="8714" max="8714" width="12.42578125" customWidth="1"/>
    <col min="8961" max="8961" width="5.7109375" customWidth="1"/>
    <col min="8962" max="8962" width="36.7109375" customWidth="1"/>
    <col min="8963" max="8963" width="12.28515625" customWidth="1"/>
    <col min="8964" max="8964" width="5.140625" customWidth="1"/>
    <col min="8965" max="8966" width="12.42578125" customWidth="1"/>
    <col min="8967" max="8967" width="10.85546875" bestFit="1" customWidth="1"/>
    <col min="8968" max="8968" width="9.28515625" customWidth="1"/>
    <col min="8969" max="8969" width="10.42578125" customWidth="1"/>
    <col min="8970" max="8970" width="12.42578125" customWidth="1"/>
    <col min="9217" max="9217" width="5.7109375" customWidth="1"/>
    <col min="9218" max="9218" width="36.7109375" customWidth="1"/>
    <col min="9219" max="9219" width="12.28515625" customWidth="1"/>
    <col min="9220" max="9220" width="5.140625" customWidth="1"/>
    <col min="9221" max="9222" width="12.42578125" customWidth="1"/>
    <col min="9223" max="9223" width="10.85546875" bestFit="1" customWidth="1"/>
    <col min="9224" max="9224" width="9.28515625" customWidth="1"/>
    <col min="9225" max="9225" width="10.42578125" customWidth="1"/>
    <col min="9226" max="9226" width="12.42578125" customWidth="1"/>
    <col min="9473" max="9473" width="5.7109375" customWidth="1"/>
    <col min="9474" max="9474" width="36.7109375" customWidth="1"/>
    <col min="9475" max="9475" width="12.28515625" customWidth="1"/>
    <col min="9476" max="9476" width="5.140625" customWidth="1"/>
    <col min="9477" max="9478" width="12.42578125" customWidth="1"/>
    <col min="9479" max="9479" width="10.85546875" bestFit="1" customWidth="1"/>
    <col min="9480" max="9480" width="9.28515625" customWidth="1"/>
    <col min="9481" max="9481" width="10.42578125" customWidth="1"/>
    <col min="9482" max="9482" width="12.42578125" customWidth="1"/>
    <col min="9729" max="9729" width="5.7109375" customWidth="1"/>
    <col min="9730" max="9730" width="36.7109375" customWidth="1"/>
    <col min="9731" max="9731" width="12.28515625" customWidth="1"/>
    <col min="9732" max="9732" width="5.140625" customWidth="1"/>
    <col min="9733" max="9734" width="12.42578125" customWidth="1"/>
    <col min="9735" max="9735" width="10.85546875" bestFit="1" customWidth="1"/>
    <col min="9736" max="9736" width="9.28515625" customWidth="1"/>
    <col min="9737" max="9737" width="10.42578125" customWidth="1"/>
    <col min="9738" max="9738" width="12.42578125" customWidth="1"/>
    <col min="9985" max="9985" width="5.7109375" customWidth="1"/>
    <col min="9986" max="9986" width="36.7109375" customWidth="1"/>
    <col min="9987" max="9987" width="12.28515625" customWidth="1"/>
    <col min="9988" max="9988" width="5.140625" customWidth="1"/>
    <col min="9989" max="9990" width="12.42578125" customWidth="1"/>
    <col min="9991" max="9991" width="10.85546875" bestFit="1" customWidth="1"/>
    <col min="9992" max="9992" width="9.28515625" customWidth="1"/>
    <col min="9993" max="9993" width="10.42578125" customWidth="1"/>
    <col min="9994" max="9994" width="12.42578125" customWidth="1"/>
    <col min="10241" max="10241" width="5.7109375" customWidth="1"/>
    <col min="10242" max="10242" width="36.7109375" customWidth="1"/>
    <col min="10243" max="10243" width="12.28515625" customWidth="1"/>
    <col min="10244" max="10244" width="5.140625" customWidth="1"/>
    <col min="10245" max="10246" width="12.42578125" customWidth="1"/>
    <col min="10247" max="10247" width="10.85546875" bestFit="1" customWidth="1"/>
    <col min="10248" max="10248" width="9.28515625" customWidth="1"/>
    <col min="10249" max="10249" width="10.42578125" customWidth="1"/>
    <col min="10250" max="10250" width="12.42578125" customWidth="1"/>
    <col min="10497" max="10497" width="5.7109375" customWidth="1"/>
    <col min="10498" max="10498" width="36.7109375" customWidth="1"/>
    <col min="10499" max="10499" width="12.28515625" customWidth="1"/>
    <col min="10500" max="10500" width="5.140625" customWidth="1"/>
    <col min="10501" max="10502" width="12.42578125" customWidth="1"/>
    <col min="10503" max="10503" width="10.85546875" bestFit="1" customWidth="1"/>
    <col min="10504" max="10504" width="9.28515625" customWidth="1"/>
    <col min="10505" max="10505" width="10.42578125" customWidth="1"/>
    <col min="10506" max="10506" width="12.42578125" customWidth="1"/>
    <col min="10753" max="10753" width="5.7109375" customWidth="1"/>
    <col min="10754" max="10754" width="36.7109375" customWidth="1"/>
    <col min="10755" max="10755" width="12.28515625" customWidth="1"/>
    <col min="10756" max="10756" width="5.140625" customWidth="1"/>
    <col min="10757" max="10758" width="12.42578125" customWidth="1"/>
    <col min="10759" max="10759" width="10.85546875" bestFit="1" customWidth="1"/>
    <col min="10760" max="10760" width="9.28515625" customWidth="1"/>
    <col min="10761" max="10761" width="10.42578125" customWidth="1"/>
    <col min="10762" max="10762" width="12.42578125" customWidth="1"/>
    <col min="11009" max="11009" width="5.7109375" customWidth="1"/>
    <col min="11010" max="11010" width="36.7109375" customWidth="1"/>
    <col min="11011" max="11011" width="12.28515625" customWidth="1"/>
    <col min="11012" max="11012" width="5.140625" customWidth="1"/>
    <col min="11013" max="11014" width="12.42578125" customWidth="1"/>
    <col min="11015" max="11015" width="10.85546875" bestFit="1" customWidth="1"/>
    <col min="11016" max="11016" width="9.28515625" customWidth="1"/>
    <col min="11017" max="11017" width="10.42578125" customWidth="1"/>
    <col min="11018" max="11018" width="12.42578125" customWidth="1"/>
    <col min="11265" max="11265" width="5.7109375" customWidth="1"/>
    <col min="11266" max="11266" width="36.7109375" customWidth="1"/>
    <col min="11267" max="11267" width="12.28515625" customWidth="1"/>
    <col min="11268" max="11268" width="5.140625" customWidth="1"/>
    <col min="11269" max="11270" width="12.42578125" customWidth="1"/>
    <col min="11271" max="11271" width="10.85546875" bestFit="1" customWidth="1"/>
    <col min="11272" max="11272" width="9.28515625" customWidth="1"/>
    <col min="11273" max="11273" width="10.42578125" customWidth="1"/>
    <col min="11274" max="11274" width="12.42578125" customWidth="1"/>
    <col min="11521" max="11521" width="5.7109375" customWidth="1"/>
    <col min="11522" max="11522" width="36.7109375" customWidth="1"/>
    <col min="11523" max="11523" width="12.28515625" customWidth="1"/>
    <col min="11524" max="11524" width="5.140625" customWidth="1"/>
    <col min="11525" max="11526" width="12.42578125" customWidth="1"/>
    <col min="11527" max="11527" width="10.85546875" bestFit="1" customWidth="1"/>
    <col min="11528" max="11528" width="9.28515625" customWidth="1"/>
    <col min="11529" max="11529" width="10.42578125" customWidth="1"/>
    <col min="11530" max="11530" width="12.42578125" customWidth="1"/>
    <col min="11777" max="11777" width="5.7109375" customWidth="1"/>
    <col min="11778" max="11778" width="36.7109375" customWidth="1"/>
    <col min="11779" max="11779" width="12.28515625" customWidth="1"/>
    <col min="11780" max="11780" width="5.140625" customWidth="1"/>
    <col min="11781" max="11782" width="12.42578125" customWidth="1"/>
    <col min="11783" max="11783" width="10.85546875" bestFit="1" customWidth="1"/>
    <col min="11784" max="11784" width="9.28515625" customWidth="1"/>
    <col min="11785" max="11785" width="10.42578125" customWidth="1"/>
    <col min="11786" max="11786" width="12.42578125" customWidth="1"/>
    <col min="12033" max="12033" width="5.7109375" customWidth="1"/>
    <col min="12034" max="12034" width="36.7109375" customWidth="1"/>
    <col min="12035" max="12035" width="12.28515625" customWidth="1"/>
    <col min="12036" max="12036" width="5.140625" customWidth="1"/>
    <col min="12037" max="12038" width="12.42578125" customWidth="1"/>
    <col min="12039" max="12039" width="10.85546875" bestFit="1" customWidth="1"/>
    <col min="12040" max="12040" width="9.28515625" customWidth="1"/>
    <col min="12041" max="12041" width="10.42578125" customWidth="1"/>
    <col min="12042" max="12042" width="12.42578125" customWidth="1"/>
    <col min="12289" max="12289" width="5.7109375" customWidth="1"/>
    <col min="12290" max="12290" width="36.7109375" customWidth="1"/>
    <col min="12291" max="12291" width="12.28515625" customWidth="1"/>
    <col min="12292" max="12292" width="5.140625" customWidth="1"/>
    <col min="12293" max="12294" width="12.42578125" customWidth="1"/>
    <col min="12295" max="12295" width="10.85546875" bestFit="1" customWidth="1"/>
    <col min="12296" max="12296" width="9.28515625" customWidth="1"/>
    <col min="12297" max="12297" width="10.42578125" customWidth="1"/>
    <col min="12298" max="12298" width="12.42578125" customWidth="1"/>
    <col min="12545" max="12545" width="5.7109375" customWidth="1"/>
    <col min="12546" max="12546" width="36.7109375" customWidth="1"/>
    <col min="12547" max="12547" width="12.28515625" customWidth="1"/>
    <col min="12548" max="12548" width="5.140625" customWidth="1"/>
    <col min="12549" max="12550" width="12.42578125" customWidth="1"/>
    <col min="12551" max="12551" width="10.85546875" bestFit="1" customWidth="1"/>
    <col min="12552" max="12552" width="9.28515625" customWidth="1"/>
    <col min="12553" max="12553" width="10.42578125" customWidth="1"/>
    <col min="12554" max="12554" width="12.42578125" customWidth="1"/>
    <col min="12801" max="12801" width="5.7109375" customWidth="1"/>
    <col min="12802" max="12802" width="36.7109375" customWidth="1"/>
    <col min="12803" max="12803" width="12.28515625" customWidth="1"/>
    <col min="12804" max="12804" width="5.140625" customWidth="1"/>
    <col min="12805" max="12806" width="12.42578125" customWidth="1"/>
    <col min="12807" max="12807" width="10.85546875" bestFit="1" customWidth="1"/>
    <col min="12808" max="12808" width="9.28515625" customWidth="1"/>
    <col min="12809" max="12809" width="10.42578125" customWidth="1"/>
    <col min="12810" max="12810" width="12.42578125" customWidth="1"/>
    <col min="13057" max="13057" width="5.7109375" customWidth="1"/>
    <col min="13058" max="13058" width="36.7109375" customWidth="1"/>
    <col min="13059" max="13059" width="12.28515625" customWidth="1"/>
    <col min="13060" max="13060" width="5.140625" customWidth="1"/>
    <col min="13061" max="13062" width="12.42578125" customWidth="1"/>
    <col min="13063" max="13063" width="10.85546875" bestFit="1" customWidth="1"/>
    <col min="13064" max="13064" width="9.28515625" customWidth="1"/>
    <col min="13065" max="13065" width="10.42578125" customWidth="1"/>
    <col min="13066" max="13066" width="12.42578125" customWidth="1"/>
    <col min="13313" max="13313" width="5.7109375" customWidth="1"/>
    <col min="13314" max="13314" width="36.7109375" customWidth="1"/>
    <col min="13315" max="13315" width="12.28515625" customWidth="1"/>
    <col min="13316" max="13316" width="5.140625" customWidth="1"/>
    <col min="13317" max="13318" width="12.42578125" customWidth="1"/>
    <col min="13319" max="13319" width="10.85546875" bestFit="1" customWidth="1"/>
    <col min="13320" max="13320" width="9.28515625" customWidth="1"/>
    <col min="13321" max="13321" width="10.42578125" customWidth="1"/>
    <col min="13322" max="13322" width="12.42578125" customWidth="1"/>
    <col min="13569" max="13569" width="5.7109375" customWidth="1"/>
    <col min="13570" max="13570" width="36.7109375" customWidth="1"/>
    <col min="13571" max="13571" width="12.28515625" customWidth="1"/>
    <col min="13572" max="13572" width="5.140625" customWidth="1"/>
    <col min="13573" max="13574" width="12.42578125" customWidth="1"/>
    <col min="13575" max="13575" width="10.85546875" bestFit="1" customWidth="1"/>
    <col min="13576" max="13576" width="9.28515625" customWidth="1"/>
    <col min="13577" max="13577" width="10.42578125" customWidth="1"/>
    <col min="13578" max="13578" width="12.42578125" customWidth="1"/>
    <col min="13825" max="13825" width="5.7109375" customWidth="1"/>
    <col min="13826" max="13826" width="36.7109375" customWidth="1"/>
    <col min="13827" max="13827" width="12.28515625" customWidth="1"/>
    <col min="13828" max="13828" width="5.140625" customWidth="1"/>
    <col min="13829" max="13830" width="12.42578125" customWidth="1"/>
    <col min="13831" max="13831" width="10.85546875" bestFit="1" customWidth="1"/>
    <col min="13832" max="13832" width="9.28515625" customWidth="1"/>
    <col min="13833" max="13833" width="10.42578125" customWidth="1"/>
    <col min="13834" max="13834" width="12.42578125" customWidth="1"/>
    <col min="14081" max="14081" width="5.7109375" customWidth="1"/>
    <col min="14082" max="14082" width="36.7109375" customWidth="1"/>
    <col min="14083" max="14083" width="12.28515625" customWidth="1"/>
    <col min="14084" max="14084" width="5.140625" customWidth="1"/>
    <col min="14085" max="14086" width="12.42578125" customWidth="1"/>
    <col min="14087" max="14087" width="10.85546875" bestFit="1" customWidth="1"/>
    <col min="14088" max="14088" width="9.28515625" customWidth="1"/>
    <col min="14089" max="14089" width="10.42578125" customWidth="1"/>
    <col min="14090" max="14090" width="12.42578125" customWidth="1"/>
    <col min="14337" max="14337" width="5.7109375" customWidth="1"/>
    <col min="14338" max="14338" width="36.7109375" customWidth="1"/>
    <col min="14339" max="14339" width="12.28515625" customWidth="1"/>
    <col min="14340" max="14340" width="5.140625" customWidth="1"/>
    <col min="14341" max="14342" width="12.42578125" customWidth="1"/>
    <col min="14343" max="14343" width="10.85546875" bestFit="1" customWidth="1"/>
    <col min="14344" max="14344" width="9.28515625" customWidth="1"/>
    <col min="14345" max="14345" width="10.42578125" customWidth="1"/>
    <col min="14346" max="14346" width="12.42578125" customWidth="1"/>
    <col min="14593" max="14593" width="5.7109375" customWidth="1"/>
    <col min="14594" max="14594" width="36.7109375" customWidth="1"/>
    <col min="14595" max="14595" width="12.28515625" customWidth="1"/>
    <col min="14596" max="14596" width="5.140625" customWidth="1"/>
    <col min="14597" max="14598" width="12.42578125" customWidth="1"/>
    <col min="14599" max="14599" width="10.85546875" bestFit="1" customWidth="1"/>
    <col min="14600" max="14600" width="9.28515625" customWidth="1"/>
    <col min="14601" max="14601" width="10.42578125" customWidth="1"/>
    <col min="14602" max="14602" width="12.42578125" customWidth="1"/>
    <col min="14849" max="14849" width="5.7109375" customWidth="1"/>
    <col min="14850" max="14850" width="36.7109375" customWidth="1"/>
    <col min="14851" max="14851" width="12.28515625" customWidth="1"/>
    <col min="14852" max="14852" width="5.140625" customWidth="1"/>
    <col min="14853" max="14854" width="12.42578125" customWidth="1"/>
    <col min="14855" max="14855" width="10.85546875" bestFit="1" customWidth="1"/>
    <col min="14856" max="14856" width="9.28515625" customWidth="1"/>
    <col min="14857" max="14857" width="10.42578125" customWidth="1"/>
    <col min="14858" max="14858" width="12.42578125" customWidth="1"/>
    <col min="15105" max="15105" width="5.7109375" customWidth="1"/>
    <col min="15106" max="15106" width="36.7109375" customWidth="1"/>
    <col min="15107" max="15107" width="12.28515625" customWidth="1"/>
    <col min="15108" max="15108" width="5.140625" customWidth="1"/>
    <col min="15109" max="15110" width="12.42578125" customWidth="1"/>
    <col min="15111" max="15111" width="10.85546875" bestFit="1" customWidth="1"/>
    <col min="15112" max="15112" width="9.28515625" customWidth="1"/>
    <col min="15113" max="15113" width="10.42578125" customWidth="1"/>
    <col min="15114" max="15114" width="12.42578125" customWidth="1"/>
    <col min="15361" max="15361" width="5.7109375" customWidth="1"/>
    <col min="15362" max="15362" width="36.7109375" customWidth="1"/>
    <col min="15363" max="15363" width="12.28515625" customWidth="1"/>
    <col min="15364" max="15364" width="5.140625" customWidth="1"/>
    <col min="15365" max="15366" width="12.42578125" customWidth="1"/>
    <col min="15367" max="15367" width="10.85546875" bestFit="1" customWidth="1"/>
    <col min="15368" max="15368" width="9.28515625" customWidth="1"/>
    <col min="15369" max="15369" width="10.42578125" customWidth="1"/>
    <col min="15370" max="15370" width="12.42578125" customWidth="1"/>
    <col min="15617" max="15617" width="5.7109375" customWidth="1"/>
    <col min="15618" max="15618" width="36.7109375" customWidth="1"/>
    <col min="15619" max="15619" width="12.28515625" customWidth="1"/>
    <col min="15620" max="15620" width="5.140625" customWidth="1"/>
    <col min="15621" max="15622" width="12.42578125" customWidth="1"/>
    <col min="15623" max="15623" width="10.85546875" bestFit="1" customWidth="1"/>
    <col min="15624" max="15624" width="9.28515625" customWidth="1"/>
    <col min="15625" max="15625" width="10.42578125" customWidth="1"/>
    <col min="15626" max="15626" width="12.42578125" customWidth="1"/>
    <col min="15873" max="15873" width="5.7109375" customWidth="1"/>
    <col min="15874" max="15874" width="36.7109375" customWidth="1"/>
    <col min="15875" max="15875" width="12.28515625" customWidth="1"/>
    <col min="15876" max="15876" width="5.140625" customWidth="1"/>
    <col min="15877" max="15878" width="12.42578125" customWidth="1"/>
    <col min="15879" max="15879" width="10.85546875" bestFit="1" customWidth="1"/>
    <col min="15880" max="15880" width="9.28515625" customWidth="1"/>
    <col min="15881" max="15881" width="10.42578125" customWidth="1"/>
    <col min="15882" max="15882" width="12.42578125" customWidth="1"/>
    <col min="16129" max="16129" width="5.7109375" customWidth="1"/>
    <col min="16130" max="16130" width="36.7109375" customWidth="1"/>
    <col min="16131" max="16131" width="12.28515625" customWidth="1"/>
    <col min="16132" max="16132" width="5.140625" customWidth="1"/>
    <col min="16133" max="16134" width="12.42578125" customWidth="1"/>
    <col min="16135" max="16135" width="10.85546875" bestFit="1" customWidth="1"/>
    <col min="16136" max="16136" width="9.28515625" customWidth="1"/>
    <col min="16137" max="16137" width="10.42578125" customWidth="1"/>
    <col min="16138" max="16138" width="12.42578125" customWidth="1"/>
  </cols>
  <sheetData>
    <row r="1" spans="1:10" s="23" customFormat="1" x14ac:dyDescent="0.25">
      <c r="H1" s="128" t="s">
        <v>106</v>
      </c>
      <c r="I1" s="128"/>
      <c r="J1" s="128"/>
    </row>
    <row r="2" spans="1:10" s="23" customFormat="1" x14ac:dyDescent="0.25"/>
    <row r="3" spans="1:10" s="23" customFormat="1" x14ac:dyDescent="0.25">
      <c r="A3" s="23" t="s">
        <v>95</v>
      </c>
      <c r="H3" s="24" t="s">
        <v>96</v>
      </c>
      <c r="I3" s="24"/>
    </row>
    <row r="4" spans="1:10" s="23" customFormat="1" x14ac:dyDescent="0.25">
      <c r="A4" s="25" t="s">
        <v>3</v>
      </c>
      <c r="B4" s="25"/>
      <c r="C4" s="25"/>
      <c r="G4" s="25"/>
      <c r="H4" s="26" t="s">
        <v>4</v>
      </c>
      <c r="I4" s="26"/>
      <c r="J4" s="25"/>
    </row>
    <row r="5" spans="1:10" s="23" customFormat="1" x14ac:dyDescent="0.25">
      <c r="H5" s="27"/>
      <c r="I5" s="27"/>
    </row>
    <row r="6" spans="1:10" s="23" customFormat="1" x14ac:dyDescent="0.25"/>
    <row r="7" spans="1:10" s="23" customFormat="1" ht="15.75" x14ac:dyDescent="0.25">
      <c r="A7" s="129" t="s">
        <v>5</v>
      </c>
      <c r="B7" s="129"/>
      <c r="C7" s="129"/>
      <c r="D7" s="129"/>
      <c r="E7" s="129"/>
      <c r="F7" s="129"/>
      <c r="G7" s="129"/>
      <c r="H7" s="129"/>
      <c r="I7" s="129"/>
      <c r="J7" s="129"/>
    </row>
    <row r="8" spans="1:10" s="23" customFormat="1" x14ac:dyDescent="0.25">
      <c r="A8" s="128" t="s">
        <v>97</v>
      </c>
      <c r="B8" s="128"/>
      <c r="C8" s="128"/>
      <c r="D8" s="128"/>
      <c r="E8" s="128"/>
      <c r="F8" s="128"/>
      <c r="G8" s="128"/>
      <c r="H8" s="128"/>
      <c r="I8" s="128"/>
      <c r="J8" s="128"/>
    </row>
    <row r="9" spans="1:10" s="23" customFormat="1" x14ac:dyDescent="0.25">
      <c r="A9" s="130" t="s">
        <v>107</v>
      </c>
      <c r="B9" s="130"/>
      <c r="C9" s="130"/>
      <c r="D9" s="130"/>
      <c r="E9" s="130"/>
      <c r="F9" s="130"/>
      <c r="G9" s="130"/>
      <c r="H9" s="130"/>
      <c r="I9" s="130"/>
      <c r="J9" s="130"/>
    </row>
    <row r="10" spans="1:10" s="23" customFormat="1" x14ac:dyDescent="0.25">
      <c r="A10" s="28"/>
    </row>
    <row r="11" spans="1:10" s="23" customFormat="1" ht="23.25" customHeight="1" x14ac:dyDescent="0.25">
      <c r="A11" s="131" t="s">
        <v>235</v>
      </c>
      <c r="B11" s="131"/>
      <c r="C11" s="131"/>
      <c r="D11" s="131"/>
      <c r="E11" s="131"/>
      <c r="F11" s="131"/>
      <c r="G11" s="131"/>
      <c r="H11" s="131"/>
      <c r="I11" s="131"/>
      <c r="J11" s="131"/>
    </row>
    <row r="12" spans="1:10" s="23" customFormat="1" ht="48" x14ac:dyDescent="0.25">
      <c r="A12" s="106" t="s">
        <v>8</v>
      </c>
      <c r="B12" s="106" t="s">
        <v>9</v>
      </c>
      <c r="C12" s="106" t="s">
        <v>10</v>
      </c>
      <c r="D12" s="106" t="s">
        <v>99</v>
      </c>
      <c r="E12" s="106" t="s">
        <v>12</v>
      </c>
      <c r="F12" s="106" t="s">
        <v>13</v>
      </c>
      <c r="G12" s="106" t="s">
        <v>14</v>
      </c>
      <c r="H12" s="106" t="s">
        <v>15</v>
      </c>
      <c r="I12" s="106" t="s">
        <v>16</v>
      </c>
      <c r="J12" s="106" t="s">
        <v>17</v>
      </c>
    </row>
    <row r="13" spans="1:10" s="20" customFormat="1" ht="12.75" x14ac:dyDescent="0.2">
      <c r="A13" s="43">
        <v>1</v>
      </c>
      <c r="B13" s="104" t="s">
        <v>270</v>
      </c>
      <c r="C13" s="43" t="s">
        <v>108</v>
      </c>
      <c r="D13" s="43" t="s">
        <v>20</v>
      </c>
      <c r="E13" s="43">
        <v>50</v>
      </c>
      <c r="F13" s="44">
        <v>0</v>
      </c>
      <c r="G13" s="105">
        <f t="shared" ref="G13:G30" si="0">E13*F13</f>
        <v>0</v>
      </c>
      <c r="H13" s="45">
        <v>0</v>
      </c>
      <c r="I13" s="88">
        <f t="shared" ref="I13:I30" si="1">G13*H13</f>
        <v>0</v>
      </c>
      <c r="J13" s="93">
        <f t="shared" ref="J13:J30" si="2">G13+I13</f>
        <v>0</v>
      </c>
    </row>
    <row r="14" spans="1:10" s="20" customFormat="1" ht="25.5" x14ac:dyDescent="0.2">
      <c r="A14" s="43">
        <v>2</v>
      </c>
      <c r="B14" s="82" t="s">
        <v>297</v>
      </c>
      <c r="C14" s="43" t="s">
        <v>109</v>
      </c>
      <c r="D14" s="43" t="s">
        <v>20</v>
      </c>
      <c r="E14" s="43">
        <v>100</v>
      </c>
      <c r="F14" s="44">
        <v>0</v>
      </c>
      <c r="G14" s="105">
        <f t="shared" si="0"/>
        <v>0</v>
      </c>
      <c r="H14" s="45">
        <v>0</v>
      </c>
      <c r="I14" s="88">
        <f t="shared" si="1"/>
        <v>0</v>
      </c>
      <c r="J14" s="93">
        <f t="shared" si="2"/>
        <v>0</v>
      </c>
    </row>
    <row r="15" spans="1:10" s="23" customFormat="1" ht="25.5" x14ac:dyDescent="0.25">
      <c r="A15" s="43">
        <v>3</v>
      </c>
      <c r="B15" s="82" t="s">
        <v>297</v>
      </c>
      <c r="C15" s="9" t="s">
        <v>22</v>
      </c>
      <c r="D15" s="9" t="s">
        <v>20</v>
      </c>
      <c r="E15" s="9">
        <v>100</v>
      </c>
      <c r="F15" s="44">
        <v>0</v>
      </c>
      <c r="G15" s="105">
        <f t="shared" si="0"/>
        <v>0</v>
      </c>
      <c r="H15" s="45">
        <v>0</v>
      </c>
      <c r="I15" s="88">
        <f t="shared" si="1"/>
        <v>0</v>
      </c>
      <c r="J15" s="93">
        <f t="shared" si="2"/>
        <v>0</v>
      </c>
    </row>
    <row r="16" spans="1:10" s="23" customFormat="1" x14ac:dyDescent="0.25">
      <c r="A16" s="43">
        <v>4</v>
      </c>
      <c r="B16" s="82" t="s">
        <v>262</v>
      </c>
      <c r="C16" s="9">
        <v>1</v>
      </c>
      <c r="D16" s="9" t="s">
        <v>111</v>
      </c>
      <c r="E16" s="9">
        <v>50</v>
      </c>
      <c r="F16" s="44">
        <v>0</v>
      </c>
      <c r="G16" s="105">
        <f t="shared" ref="G16" si="3">E16*F16</f>
        <v>0</v>
      </c>
      <c r="H16" s="45">
        <v>0</v>
      </c>
      <c r="I16" s="88">
        <f t="shared" ref="I16" si="4">G16*H16</f>
        <v>0</v>
      </c>
      <c r="J16" s="93">
        <f t="shared" ref="J16" si="5">G16+I16</f>
        <v>0</v>
      </c>
    </row>
    <row r="17" spans="1:10" s="20" customFormat="1" ht="102" x14ac:dyDescent="0.2">
      <c r="A17" s="43">
        <v>5</v>
      </c>
      <c r="B17" s="104" t="s">
        <v>308</v>
      </c>
      <c r="C17" s="43" t="s">
        <v>70</v>
      </c>
      <c r="D17" s="43" t="s">
        <v>20</v>
      </c>
      <c r="E17" s="43">
        <v>50</v>
      </c>
      <c r="F17" s="44">
        <v>0</v>
      </c>
      <c r="G17" s="105">
        <f t="shared" si="0"/>
        <v>0</v>
      </c>
      <c r="H17" s="45">
        <v>0</v>
      </c>
      <c r="I17" s="88">
        <f>G17*H17</f>
        <v>0</v>
      </c>
      <c r="J17" s="93">
        <f t="shared" si="2"/>
        <v>0</v>
      </c>
    </row>
    <row r="18" spans="1:10" s="23" customFormat="1" ht="38.25" x14ac:dyDescent="0.25">
      <c r="A18" s="43">
        <v>6</v>
      </c>
      <c r="B18" s="82" t="s">
        <v>298</v>
      </c>
      <c r="C18" s="9" t="s">
        <v>110</v>
      </c>
      <c r="D18" s="9" t="s">
        <v>20</v>
      </c>
      <c r="E18" s="9">
        <v>10</v>
      </c>
      <c r="F18" s="44">
        <v>0</v>
      </c>
      <c r="G18" s="105">
        <f t="shared" si="0"/>
        <v>0</v>
      </c>
      <c r="H18" s="45">
        <v>0</v>
      </c>
      <c r="I18" s="88">
        <f t="shared" si="1"/>
        <v>0</v>
      </c>
      <c r="J18" s="93">
        <f t="shared" si="2"/>
        <v>0</v>
      </c>
    </row>
    <row r="19" spans="1:10" s="20" customFormat="1" ht="12.75" x14ac:dyDescent="0.2">
      <c r="A19" s="43">
        <v>7</v>
      </c>
      <c r="B19" s="104" t="s">
        <v>268</v>
      </c>
      <c r="C19" s="43" t="s">
        <v>82</v>
      </c>
      <c r="D19" s="43" t="s">
        <v>111</v>
      </c>
      <c r="E19" s="43">
        <v>50</v>
      </c>
      <c r="F19" s="44">
        <v>0</v>
      </c>
      <c r="G19" s="105">
        <f t="shared" si="0"/>
        <v>0</v>
      </c>
      <c r="H19" s="45">
        <v>0</v>
      </c>
      <c r="I19" s="88">
        <f t="shared" si="1"/>
        <v>0</v>
      </c>
      <c r="J19" s="93">
        <f t="shared" si="2"/>
        <v>0</v>
      </c>
    </row>
    <row r="20" spans="1:10" s="20" customFormat="1" ht="12.75" x14ac:dyDescent="0.2">
      <c r="A20" s="43">
        <v>8</v>
      </c>
      <c r="B20" s="104" t="s">
        <v>269</v>
      </c>
      <c r="C20" s="43" t="s">
        <v>82</v>
      </c>
      <c r="D20" s="43" t="s">
        <v>111</v>
      </c>
      <c r="E20" s="43">
        <v>10</v>
      </c>
      <c r="F20" s="44">
        <v>0</v>
      </c>
      <c r="G20" s="105">
        <f t="shared" si="0"/>
        <v>0</v>
      </c>
      <c r="H20" s="45">
        <v>0</v>
      </c>
      <c r="I20" s="88">
        <f t="shared" si="1"/>
        <v>0</v>
      </c>
      <c r="J20" s="93">
        <f t="shared" si="2"/>
        <v>0</v>
      </c>
    </row>
    <row r="21" spans="1:10" s="20" customFormat="1" ht="12.75" x14ac:dyDescent="0.2">
      <c r="A21" s="43">
        <v>9</v>
      </c>
      <c r="B21" s="104" t="s">
        <v>309</v>
      </c>
      <c r="C21" s="43" t="s">
        <v>82</v>
      </c>
      <c r="D21" s="43" t="s">
        <v>111</v>
      </c>
      <c r="E21" s="43">
        <v>120</v>
      </c>
      <c r="F21" s="44">
        <v>0</v>
      </c>
      <c r="G21" s="105">
        <f t="shared" si="0"/>
        <v>0</v>
      </c>
      <c r="H21" s="45">
        <v>0</v>
      </c>
      <c r="I21" s="88">
        <f t="shared" si="1"/>
        <v>0</v>
      </c>
      <c r="J21" s="93">
        <f t="shared" si="2"/>
        <v>0</v>
      </c>
    </row>
    <row r="22" spans="1:10" s="20" customFormat="1" ht="12.75" x14ac:dyDescent="0.2">
      <c r="A22" s="43">
        <v>10</v>
      </c>
      <c r="B22" s="104" t="s">
        <v>271</v>
      </c>
      <c r="C22" s="43" t="s">
        <v>112</v>
      </c>
      <c r="D22" s="43" t="s">
        <v>20</v>
      </c>
      <c r="E22" s="43">
        <v>60</v>
      </c>
      <c r="F22" s="44">
        <v>0</v>
      </c>
      <c r="G22" s="105">
        <f t="shared" si="0"/>
        <v>0</v>
      </c>
      <c r="H22" s="45">
        <v>0</v>
      </c>
      <c r="I22" s="88">
        <f t="shared" si="1"/>
        <v>0</v>
      </c>
      <c r="J22" s="93">
        <f t="shared" si="2"/>
        <v>0</v>
      </c>
    </row>
    <row r="23" spans="1:10" s="20" customFormat="1" ht="12.75" x14ac:dyDescent="0.2">
      <c r="A23" s="43">
        <v>11</v>
      </c>
      <c r="B23" s="104" t="s">
        <v>272</v>
      </c>
      <c r="C23" s="43" t="s">
        <v>38</v>
      </c>
      <c r="D23" s="43" t="s">
        <v>38</v>
      </c>
      <c r="E23" s="43">
        <v>10</v>
      </c>
      <c r="F23" s="44">
        <v>0</v>
      </c>
      <c r="G23" s="105">
        <f t="shared" si="0"/>
        <v>0</v>
      </c>
      <c r="H23" s="45">
        <v>0</v>
      </c>
      <c r="I23" s="88">
        <f t="shared" si="1"/>
        <v>0</v>
      </c>
      <c r="J23" s="93">
        <f t="shared" si="2"/>
        <v>0</v>
      </c>
    </row>
    <row r="24" spans="1:10" s="20" customFormat="1" ht="12.75" x14ac:dyDescent="0.2">
      <c r="A24" s="43">
        <v>12</v>
      </c>
      <c r="B24" s="104" t="s">
        <v>273</v>
      </c>
      <c r="C24" s="43" t="s">
        <v>38</v>
      </c>
      <c r="D24" s="43" t="s">
        <v>38</v>
      </c>
      <c r="E24" s="43">
        <v>10</v>
      </c>
      <c r="F24" s="44">
        <v>0</v>
      </c>
      <c r="G24" s="105">
        <f t="shared" si="0"/>
        <v>0</v>
      </c>
      <c r="H24" s="45">
        <v>0</v>
      </c>
      <c r="I24" s="88">
        <f t="shared" si="1"/>
        <v>0</v>
      </c>
      <c r="J24" s="93">
        <f t="shared" si="2"/>
        <v>0</v>
      </c>
    </row>
    <row r="25" spans="1:10" s="23" customFormat="1" ht="51" x14ac:dyDescent="0.25">
      <c r="A25" s="43">
        <v>13</v>
      </c>
      <c r="B25" s="82" t="s">
        <v>299</v>
      </c>
      <c r="C25" s="9" t="s">
        <v>22</v>
      </c>
      <c r="D25" s="9" t="s">
        <v>20</v>
      </c>
      <c r="E25" s="9">
        <v>20</v>
      </c>
      <c r="F25" s="44">
        <v>0</v>
      </c>
      <c r="G25" s="105">
        <f t="shared" si="0"/>
        <v>0</v>
      </c>
      <c r="H25" s="45">
        <v>0</v>
      </c>
      <c r="I25" s="88">
        <f t="shared" si="1"/>
        <v>0</v>
      </c>
      <c r="J25" s="93">
        <f t="shared" si="2"/>
        <v>0</v>
      </c>
    </row>
    <row r="26" spans="1:10" s="20" customFormat="1" ht="12.75" x14ac:dyDescent="0.2">
      <c r="A26" s="43">
        <v>14</v>
      </c>
      <c r="B26" s="104" t="s">
        <v>113</v>
      </c>
      <c r="C26" s="43" t="s">
        <v>22</v>
      </c>
      <c r="D26" s="43" t="s">
        <v>20</v>
      </c>
      <c r="E26" s="43">
        <v>50</v>
      </c>
      <c r="F26" s="44">
        <v>0</v>
      </c>
      <c r="G26" s="105">
        <f t="shared" si="0"/>
        <v>0</v>
      </c>
      <c r="H26" s="45">
        <v>0</v>
      </c>
      <c r="I26" s="88">
        <f t="shared" si="1"/>
        <v>0</v>
      </c>
      <c r="J26" s="93">
        <f t="shared" si="2"/>
        <v>0</v>
      </c>
    </row>
    <row r="27" spans="1:10" s="20" customFormat="1" ht="12.75" x14ac:dyDescent="0.2">
      <c r="A27" s="43">
        <v>15</v>
      </c>
      <c r="B27" s="104" t="s">
        <v>114</v>
      </c>
      <c r="C27" s="43" t="s">
        <v>30</v>
      </c>
      <c r="D27" s="43" t="s">
        <v>20</v>
      </c>
      <c r="E27" s="43">
        <v>20</v>
      </c>
      <c r="F27" s="44">
        <v>0</v>
      </c>
      <c r="G27" s="105">
        <f t="shared" si="0"/>
        <v>0</v>
      </c>
      <c r="H27" s="45">
        <v>0</v>
      </c>
      <c r="I27" s="88">
        <f t="shared" si="1"/>
        <v>0</v>
      </c>
      <c r="J27" s="93">
        <f t="shared" si="2"/>
        <v>0</v>
      </c>
    </row>
    <row r="28" spans="1:10" s="20" customFormat="1" ht="12.75" x14ac:dyDescent="0.2">
      <c r="A28" s="43">
        <v>16</v>
      </c>
      <c r="B28" s="104" t="s">
        <v>274</v>
      </c>
      <c r="C28" s="43" t="s">
        <v>72</v>
      </c>
      <c r="D28" s="43" t="s">
        <v>20</v>
      </c>
      <c r="E28" s="43">
        <v>50</v>
      </c>
      <c r="F28" s="44">
        <v>0</v>
      </c>
      <c r="G28" s="105">
        <f t="shared" si="0"/>
        <v>0</v>
      </c>
      <c r="H28" s="45">
        <v>0</v>
      </c>
      <c r="I28" s="88">
        <f t="shared" si="1"/>
        <v>0</v>
      </c>
      <c r="J28" s="93">
        <f t="shared" si="2"/>
        <v>0</v>
      </c>
    </row>
    <row r="29" spans="1:10" s="20" customFormat="1" ht="25.5" x14ac:dyDescent="0.2">
      <c r="A29" s="43">
        <v>17</v>
      </c>
      <c r="B29" s="104" t="s">
        <v>224</v>
      </c>
      <c r="C29" s="43" t="s">
        <v>22</v>
      </c>
      <c r="D29" s="43" t="s">
        <v>20</v>
      </c>
      <c r="E29" s="43">
        <v>20</v>
      </c>
      <c r="F29" s="44">
        <v>0</v>
      </c>
      <c r="G29" s="105">
        <f t="shared" si="0"/>
        <v>0</v>
      </c>
      <c r="H29" s="45">
        <v>0</v>
      </c>
      <c r="I29" s="88">
        <f t="shared" si="1"/>
        <v>0</v>
      </c>
      <c r="J29" s="93">
        <f t="shared" si="2"/>
        <v>0</v>
      </c>
    </row>
    <row r="30" spans="1:10" s="20" customFormat="1" ht="12.75" x14ac:dyDescent="0.2">
      <c r="A30" s="43">
        <v>18</v>
      </c>
      <c r="B30" s="104" t="s">
        <v>238</v>
      </c>
      <c r="C30" s="43" t="s">
        <v>38</v>
      </c>
      <c r="D30" s="43" t="s">
        <v>38</v>
      </c>
      <c r="E30" s="43">
        <v>10</v>
      </c>
      <c r="F30" s="44">
        <v>0</v>
      </c>
      <c r="G30" s="105">
        <f t="shared" si="0"/>
        <v>0</v>
      </c>
      <c r="H30" s="45">
        <v>0</v>
      </c>
      <c r="I30" s="88">
        <f t="shared" si="1"/>
        <v>0</v>
      </c>
      <c r="J30" s="93">
        <f t="shared" si="2"/>
        <v>0</v>
      </c>
    </row>
    <row r="31" spans="1:10" s="20" customFormat="1" ht="18.75" x14ac:dyDescent="0.3">
      <c r="A31" s="134" t="s">
        <v>89</v>
      </c>
      <c r="B31" s="134"/>
      <c r="C31" s="134"/>
      <c r="D31" s="134"/>
      <c r="E31" s="134"/>
      <c r="F31" s="47"/>
      <c r="G31" s="46">
        <f>SUM(G13:G30)</f>
        <v>0</v>
      </c>
      <c r="H31" s="47"/>
      <c r="I31" s="108">
        <f>SUM(I13:I30)</f>
        <v>0</v>
      </c>
      <c r="J31" s="107">
        <f>SUM(J13:J30)</f>
        <v>0</v>
      </c>
    </row>
    <row r="32" spans="1:10" s="20" customFormat="1" ht="18.75" x14ac:dyDescent="0.3">
      <c r="A32" s="48"/>
      <c r="B32" s="48"/>
      <c r="C32" s="48"/>
      <c r="D32" s="48"/>
      <c r="E32" s="48"/>
      <c r="F32" s="49"/>
      <c r="G32" s="50"/>
      <c r="H32" s="50"/>
    </row>
    <row r="33" spans="1:8" x14ac:dyDescent="0.25">
      <c r="A33" s="133" t="s">
        <v>90</v>
      </c>
      <c r="B33" s="133"/>
      <c r="C33" s="133"/>
      <c r="D33" s="133"/>
      <c r="E33" s="133"/>
      <c r="F33" s="133"/>
      <c r="G33" s="133"/>
      <c r="H33" s="133"/>
    </row>
    <row r="34" spans="1:8" x14ac:dyDescent="0.25">
      <c r="A34" s="122" t="s">
        <v>91</v>
      </c>
      <c r="B34" s="122"/>
      <c r="C34" s="122"/>
      <c r="D34" s="122"/>
      <c r="E34" s="122"/>
      <c r="F34" s="122"/>
      <c r="G34" s="122"/>
      <c r="H34" s="122"/>
    </row>
    <row r="35" spans="1:8" x14ac:dyDescent="0.25">
      <c r="A35" s="21"/>
      <c r="B35" s="21"/>
      <c r="C35" s="21"/>
      <c r="D35" s="21"/>
      <c r="E35" s="21"/>
      <c r="F35" s="21"/>
      <c r="G35" s="22"/>
      <c r="H35" s="22"/>
    </row>
    <row r="39" spans="1:8" x14ac:dyDescent="0.25">
      <c r="C39" s="123" t="s">
        <v>92</v>
      </c>
      <c r="D39" s="123"/>
      <c r="E39" s="123"/>
      <c r="F39" s="123"/>
      <c r="G39" s="123"/>
      <c r="H39" s="123"/>
    </row>
    <row r="40" spans="1:8" x14ac:dyDescent="0.25">
      <c r="C40" t="s">
        <v>93</v>
      </c>
    </row>
  </sheetData>
  <mergeCells count="9">
    <mergeCell ref="A33:H33"/>
    <mergeCell ref="A34:H34"/>
    <mergeCell ref="C39:H39"/>
    <mergeCell ref="H1:J1"/>
    <mergeCell ref="A7:J7"/>
    <mergeCell ref="A8:J8"/>
    <mergeCell ref="A9:J9"/>
    <mergeCell ref="A11:J11"/>
    <mergeCell ref="A31:E3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64"/>
  <sheetViews>
    <sheetView tabSelected="1" topLeftCell="A10" zoomScale="145" zoomScaleNormal="145" workbookViewId="0">
      <selection activeCell="B28" sqref="B28"/>
    </sheetView>
  </sheetViews>
  <sheetFormatPr defaultColWidth="9.42578125" defaultRowHeight="15" x14ac:dyDescent="0.25"/>
  <cols>
    <col min="1" max="1" width="5.7109375" customWidth="1"/>
    <col min="2" max="2" width="36.7109375" customWidth="1"/>
    <col min="3" max="3" width="5.140625" customWidth="1"/>
    <col min="4" max="4" width="18.28515625" customWidth="1"/>
    <col min="5" max="5" width="12.42578125" customWidth="1"/>
    <col min="6" max="6" width="12.28515625" bestFit="1" customWidth="1"/>
    <col min="7" max="7" width="8" customWidth="1"/>
    <col min="8" max="8" width="11.140625" customWidth="1"/>
    <col min="9" max="9" width="16.28515625" customWidth="1"/>
    <col min="257" max="257" width="5.7109375" customWidth="1"/>
    <col min="258" max="258" width="36.7109375" customWidth="1"/>
    <col min="259" max="259" width="5.140625" customWidth="1"/>
    <col min="260" max="260" width="18.28515625" customWidth="1"/>
    <col min="261" max="261" width="12.42578125" customWidth="1"/>
    <col min="262" max="262" width="11.7109375" bestFit="1" customWidth="1"/>
    <col min="263" max="263" width="8" customWidth="1"/>
    <col min="264" max="264" width="11.140625" customWidth="1"/>
    <col min="265" max="265" width="16.28515625" customWidth="1"/>
    <col min="513" max="513" width="5.7109375" customWidth="1"/>
    <col min="514" max="514" width="36.7109375" customWidth="1"/>
    <col min="515" max="515" width="5.140625" customWidth="1"/>
    <col min="516" max="516" width="18.28515625" customWidth="1"/>
    <col min="517" max="517" width="12.42578125" customWidth="1"/>
    <col min="518" max="518" width="11.7109375" bestFit="1" customWidth="1"/>
    <col min="519" max="519" width="8" customWidth="1"/>
    <col min="520" max="520" width="11.140625" customWidth="1"/>
    <col min="521" max="521" width="16.28515625" customWidth="1"/>
    <col min="769" max="769" width="5.7109375" customWidth="1"/>
    <col min="770" max="770" width="36.7109375" customWidth="1"/>
    <col min="771" max="771" width="5.140625" customWidth="1"/>
    <col min="772" max="772" width="18.28515625" customWidth="1"/>
    <col min="773" max="773" width="12.42578125" customWidth="1"/>
    <col min="774" max="774" width="11.7109375" bestFit="1" customWidth="1"/>
    <col min="775" max="775" width="8" customWidth="1"/>
    <col min="776" max="776" width="11.140625" customWidth="1"/>
    <col min="777" max="777" width="16.28515625" customWidth="1"/>
    <col min="1025" max="1025" width="5.7109375" customWidth="1"/>
    <col min="1026" max="1026" width="36.7109375" customWidth="1"/>
    <col min="1027" max="1027" width="5.140625" customWidth="1"/>
    <col min="1028" max="1028" width="18.28515625" customWidth="1"/>
    <col min="1029" max="1029" width="12.42578125" customWidth="1"/>
    <col min="1030" max="1030" width="11.7109375" bestFit="1" customWidth="1"/>
    <col min="1031" max="1031" width="8" customWidth="1"/>
    <col min="1032" max="1032" width="11.140625" customWidth="1"/>
    <col min="1033" max="1033" width="16.28515625" customWidth="1"/>
    <col min="1281" max="1281" width="5.7109375" customWidth="1"/>
    <col min="1282" max="1282" width="36.7109375" customWidth="1"/>
    <col min="1283" max="1283" width="5.140625" customWidth="1"/>
    <col min="1284" max="1284" width="18.28515625" customWidth="1"/>
    <col min="1285" max="1285" width="12.42578125" customWidth="1"/>
    <col min="1286" max="1286" width="11.7109375" bestFit="1" customWidth="1"/>
    <col min="1287" max="1287" width="8" customWidth="1"/>
    <col min="1288" max="1288" width="11.140625" customWidth="1"/>
    <col min="1289" max="1289" width="16.28515625" customWidth="1"/>
    <col min="1537" max="1537" width="5.7109375" customWidth="1"/>
    <col min="1538" max="1538" width="36.7109375" customWidth="1"/>
    <col min="1539" max="1539" width="5.140625" customWidth="1"/>
    <col min="1540" max="1540" width="18.28515625" customWidth="1"/>
    <col min="1541" max="1541" width="12.42578125" customWidth="1"/>
    <col min="1542" max="1542" width="11.7109375" bestFit="1" customWidth="1"/>
    <col min="1543" max="1543" width="8" customWidth="1"/>
    <col min="1544" max="1544" width="11.140625" customWidth="1"/>
    <col min="1545" max="1545" width="16.28515625" customWidth="1"/>
    <col min="1793" max="1793" width="5.7109375" customWidth="1"/>
    <col min="1794" max="1794" width="36.7109375" customWidth="1"/>
    <col min="1795" max="1795" width="5.140625" customWidth="1"/>
    <col min="1796" max="1796" width="18.28515625" customWidth="1"/>
    <col min="1797" max="1797" width="12.42578125" customWidth="1"/>
    <col min="1798" max="1798" width="11.7109375" bestFit="1" customWidth="1"/>
    <col min="1799" max="1799" width="8" customWidth="1"/>
    <col min="1800" max="1800" width="11.140625" customWidth="1"/>
    <col min="1801" max="1801" width="16.28515625" customWidth="1"/>
    <col min="2049" max="2049" width="5.7109375" customWidth="1"/>
    <col min="2050" max="2050" width="36.7109375" customWidth="1"/>
    <col min="2051" max="2051" width="5.140625" customWidth="1"/>
    <col min="2052" max="2052" width="18.28515625" customWidth="1"/>
    <col min="2053" max="2053" width="12.42578125" customWidth="1"/>
    <col min="2054" max="2054" width="11.7109375" bestFit="1" customWidth="1"/>
    <col min="2055" max="2055" width="8" customWidth="1"/>
    <col min="2056" max="2056" width="11.140625" customWidth="1"/>
    <col min="2057" max="2057" width="16.28515625" customWidth="1"/>
    <col min="2305" max="2305" width="5.7109375" customWidth="1"/>
    <col min="2306" max="2306" width="36.7109375" customWidth="1"/>
    <col min="2307" max="2307" width="5.140625" customWidth="1"/>
    <col min="2308" max="2308" width="18.28515625" customWidth="1"/>
    <col min="2309" max="2309" width="12.42578125" customWidth="1"/>
    <col min="2310" max="2310" width="11.7109375" bestFit="1" customWidth="1"/>
    <col min="2311" max="2311" width="8" customWidth="1"/>
    <col min="2312" max="2312" width="11.140625" customWidth="1"/>
    <col min="2313" max="2313" width="16.28515625" customWidth="1"/>
    <col min="2561" max="2561" width="5.7109375" customWidth="1"/>
    <col min="2562" max="2562" width="36.7109375" customWidth="1"/>
    <col min="2563" max="2563" width="5.140625" customWidth="1"/>
    <col min="2564" max="2564" width="18.28515625" customWidth="1"/>
    <col min="2565" max="2565" width="12.42578125" customWidth="1"/>
    <col min="2566" max="2566" width="11.7109375" bestFit="1" customWidth="1"/>
    <col min="2567" max="2567" width="8" customWidth="1"/>
    <col min="2568" max="2568" width="11.140625" customWidth="1"/>
    <col min="2569" max="2569" width="16.28515625" customWidth="1"/>
    <col min="2817" max="2817" width="5.7109375" customWidth="1"/>
    <col min="2818" max="2818" width="36.7109375" customWidth="1"/>
    <col min="2819" max="2819" width="5.140625" customWidth="1"/>
    <col min="2820" max="2820" width="18.28515625" customWidth="1"/>
    <col min="2821" max="2821" width="12.42578125" customWidth="1"/>
    <col min="2822" max="2822" width="11.7109375" bestFit="1" customWidth="1"/>
    <col min="2823" max="2823" width="8" customWidth="1"/>
    <col min="2824" max="2824" width="11.140625" customWidth="1"/>
    <col min="2825" max="2825" width="16.28515625" customWidth="1"/>
    <col min="3073" max="3073" width="5.7109375" customWidth="1"/>
    <col min="3074" max="3074" width="36.7109375" customWidth="1"/>
    <col min="3075" max="3075" width="5.140625" customWidth="1"/>
    <col min="3076" max="3076" width="18.28515625" customWidth="1"/>
    <col min="3077" max="3077" width="12.42578125" customWidth="1"/>
    <col min="3078" max="3078" width="11.7109375" bestFit="1" customWidth="1"/>
    <col min="3079" max="3079" width="8" customWidth="1"/>
    <col min="3080" max="3080" width="11.140625" customWidth="1"/>
    <col min="3081" max="3081" width="16.28515625" customWidth="1"/>
    <col min="3329" max="3329" width="5.7109375" customWidth="1"/>
    <col min="3330" max="3330" width="36.7109375" customWidth="1"/>
    <col min="3331" max="3331" width="5.140625" customWidth="1"/>
    <col min="3332" max="3332" width="18.28515625" customWidth="1"/>
    <col min="3333" max="3333" width="12.42578125" customWidth="1"/>
    <col min="3334" max="3334" width="11.7109375" bestFit="1" customWidth="1"/>
    <col min="3335" max="3335" width="8" customWidth="1"/>
    <col min="3336" max="3336" width="11.140625" customWidth="1"/>
    <col min="3337" max="3337" width="16.28515625" customWidth="1"/>
    <col min="3585" max="3585" width="5.7109375" customWidth="1"/>
    <col min="3586" max="3586" width="36.7109375" customWidth="1"/>
    <col min="3587" max="3587" width="5.140625" customWidth="1"/>
    <col min="3588" max="3588" width="18.28515625" customWidth="1"/>
    <col min="3589" max="3589" width="12.42578125" customWidth="1"/>
    <col min="3590" max="3590" width="11.7109375" bestFit="1" customWidth="1"/>
    <col min="3591" max="3591" width="8" customWidth="1"/>
    <col min="3592" max="3592" width="11.140625" customWidth="1"/>
    <col min="3593" max="3593" width="16.28515625" customWidth="1"/>
    <col min="3841" max="3841" width="5.7109375" customWidth="1"/>
    <col min="3842" max="3842" width="36.7109375" customWidth="1"/>
    <col min="3843" max="3843" width="5.140625" customWidth="1"/>
    <col min="3844" max="3844" width="18.28515625" customWidth="1"/>
    <col min="3845" max="3845" width="12.42578125" customWidth="1"/>
    <col min="3846" max="3846" width="11.7109375" bestFit="1" customWidth="1"/>
    <col min="3847" max="3847" width="8" customWidth="1"/>
    <col min="3848" max="3848" width="11.140625" customWidth="1"/>
    <col min="3849" max="3849" width="16.28515625" customWidth="1"/>
    <col min="4097" max="4097" width="5.7109375" customWidth="1"/>
    <col min="4098" max="4098" width="36.7109375" customWidth="1"/>
    <col min="4099" max="4099" width="5.140625" customWidth="1"/>
    <col min="4100" max="4100" width="18.28515625" customWidth="1"/>
    <col min="4101" max="4101" width="12.42578125" customWidth="1"/>
    <col min="4102" max="4102" width="11.7109375" bestFit="1" customWidth="1"/>
    <col min="4103" max="4103" width="8" customWidth="1"/>
    <col min="4104" max="4104" width="11.140625" customWidth="1"/>
    <col min="4105" max="4105" width="16.28515625" customWidth="1"/>
    <col min="4353" max="4353" width="5.7109375" customWidth="1"/>
    <col min="4354" max="4354" width="36.7109375" customWidth="1"/>
    <col min="4355" max="4355" width="5.140625" customWidth="1"/>
    <col min="4356" max="4356" width="18.28515625" customWidth="1"/>
    <col min="4357" max="4357" width="12.42578125" customWidth="1"/>
    <col min="4358" max="4358" width="11.7109375" bestFit="1" customWidth="1"/>
    <col min="4359" max="4359" width="8" customWidth="1"/>
    <col min="4360" max="4360" width="11.140625" customWidth="1"/>
    <col min="4361" max="4361" width="16.28515625" customWidth="1"/>
    <col min="4609" max="4609" width="5.7109375" customWidth="1"/>
    <col min="4610" max="4610" width="36.7109375" customWidth="1"/>
    <col min="4611" max="4611" width="5.140625" customWidth="1"/>
    <col min="4612" max="4612" width="18.28515625" customWidth="1"/>
    <col min="4613" max="4613" width="12.42578125" customWidth="1"/>
    <col min="4614" max="4614" width="11.7109375" bestFit="1" customWidth="1"/>
    <col min="4615" max="4615" width="8" customWidth="1"/>
    <col min="4616" max="4616" width="11.140625" customWidth="1"/>
    <col min="4617" max="4617" width="16.28515625" customWidth="1"/>
    <col min="4865" max="4865" width="5.7109375" customWidth="1"/>
    <col min="4866" max="4866" width="36.7109375" customWidth="1"/>
    <col min="4867" max="4867" width="5.140625" customWidth="1"/>
    <col min="4868" max="4868" width="18.28515625" customWidth="1"/>
    <col min="4869" max="4869" width="12.42578125" customWidth="1"/>
    <col min="4870" max="4870" width="11.7109375" bestFit="1" customWidth="1"/>
    <col min="4871" max="4871" width="8" customWidth="1"/>
    <col min="4872" max="4872" width="11.140625" customWidth="1"/>
    <col min="4873" max="4873" width="16.28515625" customWidth="1"/>
    <col min="5121" max="5121" width="5.7109375" customWidth="1"/>
    <col min="5122" max="5122" width="36.7109375" customWidth="1"/>
    <col min="5123" max="5123" width="5.140625" customWidth="1"/>
    <col min="5124" max="5124" width="18.28515625" customWidth="1"/>
    <col min="5125" max="5125" width="12.42578125" customWidth="1"/>
    <col min="5126" max="5126" width="11.7109375" bestFit="1" customWidth="1"/>
    <col min="5127" max="5127" width="8" customWidth="1"/>
    <col min="5128" max="5128" width="11.140625" customWidth="1"/>
    <col min="5129" max="5129" width="16.28515625" customWidth="1"/>
    <col min="5377" max="5377" width="5.7109375" customWidth="1"/>
    <col min="5378" max="5378" width="36.7109375" customWidth="1"/>
    <col min="5379" max="5379" width="5.140625" customWidth="1"/>
    <col min="5380" max="5380" width="18.28515625" customWidth="1"/>
    <col min="5381" max="5381" width="12.42578125" customWidth="1"/>
    <col min="5382" max="5382" width="11.7109375" bestFit="1" customWidth="1"/>
    <col min="5383" max="5383" width="8" customWidth="1"/>
    <col min="5384" max="5384" width="11.140625" customWidth="1"/>
    <col min="5385" max="5385" width="16.28515625" customWidth="1"/>
    <col min="5633" max="5633" width="5.7109375" customWidth="1"/>
    <col min="5634" max="5634" width="36.7109375" customWidth="1"/>
    <col min="5635" max="5635" width="5.140625" customWidth="1"/>
    <col min="5636" max="5636" width="18.28515625" customWidth="1"/>
    <col min="5637" max="5637" width="12.42578125" customWidth="1"/>
    <col min="5638" max="5638" width="11.7109375" bestFit="1" customWidth="1"/>
    <col min="5639" max="5639" width="8" customWidth="1"/>
    <col min="5640" max="5640" width="11.140625" customWidth="1"/>
    <col min="5641" max="5641" width="16.28515625" customWidth="1"/>
    <col min="5889" max="5889" width="5.7109375" customWidth="1"/>
    <col min="5890" max="5890" width="36.7109375" customWidth="1"/>
    <col min="5891" max="5891" width="5.140625" customWidth="1"/>
    <col min="5892" max="5892" width="18.28515625" customWidth="1"/>
    <col min="5893" max="5893" width="12.42578125" customWidth="1"/>
    <col min="5894" max="5894" width="11.7109375" bestFit="1" customWidth="1"/>
    <col min="5895" max="5895" width="8" customWidth="1"/>
    <col min="5896" max="5896" width="11.140625" customWidth="1"/>
    <col min="5897" max="5897" width="16.28515625" customWidth="1"/>
    <col min="6145" max="6145" width="5.7109375" customWidth="1"/>
    <col min="6146" max="6146" width="36.7109375" customWidth="1"/>
    <col min="6147" max="6147" width="5.140625" customWidth="1"/>
    <col min="6148" max="6148" width="18.28515625" customWidth="1"/>
    <col min="6149" max="6149" width="12.42578125" customWidth="1"/>
    <col min="6150" max="6150" width="11.7109375" bestFit="1" customWidth="1"/>
    <col min="6151" max="6151" width="8" customWidth="1"/>
    <col min="6152" max="6152" width="11.140625" customWidth="1"/>
    <col min="6153" max="6153" width="16.28515625" customWidth="1"/>
    <col min="6401" max="6401" width="5.7109375" customWidth="1"/>
    <col min="6402" max="6402" width="36.7109375" customWidth="1"/>
    <col min="6403" max="6403" width="5.140625" customWidth="1"/>
    <col min="6404" max="6404" width="18.28515625" customWidth="1"/>
    <col min="6405" max="6405" width="12.42578125" customWidth="1"/>
    <col min="6406" max="6406" width="11.7109375" bestFit="1" customWidth="1"/>
    <col min="6407" max="6407" width="8" customWidth="1"/>
    <col min="6408" max="6408" width="11.140625" customWidth="1"/>
    <col min="6409" max="6409" width="16.28515625" customWidth="1"/>
    <col min="6657" max="6657" width="5.7109375" customWidth="1"/>
    <col min="6658" max="6658" width="36.7109375" customWidth="1"/>
    <col min="6659" max="6659" width="5.140625" customWidth="1"/>
    <col min="6660" max="6660" width="18.28515625" customWidth="1"/>
    <col min="6661" max="6661" width="12.42578125" customWidth="1"/>
    <col min="6662" max="6662" width="11.7109375" bestFit="1" customWidth="1"/>
    <col min="6663" max="6663" width="8" customWidth="1"/>
    <col min="6664" max="6664" width="11.140625" customWidth="1"/>
    <col min="6665" max="6665" width="16.28515625" customWidth="1"/>
    <col min="6913" max="6913" width="5.7109375" customWidth="1"/>
    <col min="6914" max="6914" width="36.7109375" customWidth="1"/>
    <col min="6915" max="6915" width="5.140625" customWidth="1"/>
    <col min="6916" max="6916" width="18.28515625" customWidth="1"/>
    <col min="6917" max="6917" width="12.42578125" customWidth="1"/>
    <col min="6918" max="6918" width="11.7109375" bestFit="1" customWidth="1"/>
    <col min="6919" max="6919" width="8" customWidth="1"/>
    <col min="6920" max="6920" width="11.140625" customWidth="1"/>
    <col min="6921" max="6921" width="16.28515625" customWidth="1"/>
    <col min="7169" max="7169" width="5.7109375" customWidth="1"/>
    <col min="7170" max="7170" width="36.7109375" customWidth="1"/>
    <col min="7171" max="7171" width="5.140625" customWidth="1"/>
    <col min="7172" max="7172" width="18.28515625" customWidth="1"/>
    <col min="7173" max="7173" width="12.42578125" customWidth="1"/>
    <col min="7174" max="7174" width="11.7109375" bestFit="1" customWidth="1"/>
    <col min="7175" max="7175" width="8" customWidth="1"/>
    <col min="7176" max="7176" width="11.140625" customWidth="1"/>
    <col min="7177" max="7177" width="16.28515625" customWidth="1"/>
    <col min="7425" max="7425" width="5.7109375" customWidth="1"/>
    <col min="7426" max="7426" width="36.7109375" customWidth="1"/>
    <col min="7427" max="7427" width="5.140625" customWidth="1"/>
    <col min="7428" max="7428" width="18.28515625" customWidth="1"/>
    <col min="7429" max="7429" width="12.42578125" customWidth="1"/>
    <col min="7430" max="7430" width="11.7109375" bestFit="1" customWidth="1"/>
    <col min="7431" max="7431" width="8" customWidth="1"/>
    <col min="7432" max="7432" width="11.140625" customWidth="1"/>
    <col min="7433" max="7433" width="16.28515625" customWidth="1"/>
    <col min="7681" max="7681" width="5.7109375" customWidth="1"/>
    <col min="7682" max="7682" width="36.7109375" customWidth="1"/>
    <col min="7683" max="7683" width="5.140625" customWidth="1"/>
    <col min="7684" max="7684" width="18.28515625" customWidth="1"/>
    <col min="7685" max="7685" width="12.42578125" customWidth="1"/>
    <col min="7686" max="7686" width="11.7109375" bestFit="1" customWidth="1"/>
    <col min="7687" max="7687" width="8" customWidth="1"/>
    <col min="7688" max="7688" width="11.140625" customWidth="1"/>
    <col min="7689" max="7689" width="16.28515625" customWidth="1"/>
    <col min="7937" max="7937" width="5.7109375" customWidth="1"/>
    <col min="7938" max="7938" width="36.7109375" customWidth="1"/>
    <col min="7939" max="7939" width="5.140625" customWidth="1"/>
    <col min="7940" max="7940" width="18.28515625" customWidth="1"/>
    <col min="7941" max="7941" width="12.42578125" customWidth="1"/>
    <col min="7942" max="7942" width="11.7109375" bestFit="1" customWidth="1"/>
    <col min="7943" max="7943" width="8" customWidth="1"/>
    <col min="7944" max="7944" width="11.140625" customWidth="1"/>
    <col min="7945" max="7945" width="16.28515625" customWidth="1"/>
    <col min="8193" max="8193" width="5.7109375" customWidth="1"/>
    <col min="8194" max="8194" width="36.7109375" customWidth="1"/>
    <col min="8195" max="8195" width="5.140625" customWidth="1"/>
    <col min="8196" max="8196" width="18.28515625" customWidth="1"/>
    <col min="8197" max="8197" width="12.42578125" customWidth="1"/>
    <col min="8198" max="8198" width="11.7109375" bestFit="1" customWidth="1"/>
    <col min="8199" max="8199" width="8" customWidth="1"/>
    <col min="8200" max="8200" width="11.140625" customWidth="1"/>
    <col min="8201" max="8201" width="16.28515625" customWidth="1"/>
    <col min="8449" max="8449" width="5.7109375" customWidth="1"/>
    <col min="8450" max="8450" width="36.7109375" customWidth="1"/>
    <col min="8451" max="8451" width="5.140625" customWidth="1"/>
    <col min="8452" max="8452" width="18.28515625" customWidth="1"/>
    <col min="8453" max="8453" width="12.42578125" customWidth="1"/>
    <col min="8454" max="8454" width="11.7109375" bestFit="1" customWidth="1"/>
    <col min="8455" max="8455" width="8" customWidth="1"/>
    <col min="8456" max="8456" width="11.140625" customWidth="1"/>
    <col min="8457" max="8457" width="16.28515625" customWidth="1"/>
    <col min="8705" max="8705" width="5.7109375" customWidth="1"/>
    <col min="8706" max="8706" width="36.7109375" customWidth="1"/>
    <col min="8707" max="8707" width="5.140625" customWidth="1"/>
    <col min="8708" max="8708" width="18.28515625" customWidth="1"/>
    <col min="8709" max="8709" width="12.42578125" customWidth="1"/>
    <col min="8710" max="8710" width="11.7109375" bestFit="1" customWidth="1"/>
    <col min="8711" max="8711" width="8" customWidth="1"/>
    <col min="8712" max="8712" width="11.140625" customWidth="1"/>
    <col min="8713" max="8713" width="16.28515625" customWidth="1"/>
    <col min="8961" max="8961" width="5.7109375" customWidth="1"/>
    <col min="8962" max="8962" width="36.7109375" customWidth="1"/>
    <col min="8963" max="8963" width="5.140625" customWidth="1"/>
    <col min="8964" max="8964" width="18.28515625" customWidth="1"/>
    <col min="8965" max="8965" width="12.42578125" customWidth="1"/>
    <col min="8966" max="8966" width="11.7109375" bestFit="1" customWidth="1"/>
    <col min="8967" max="8967" width="8" customWidth="1"/>
    <col min="8968" max="8968" width="11.140625" customWidth="1"/>
    <col min="8969" max="8969" width="16.28515625" customWidth="1"/>
    <col min="9217" max="9217" width="5.7109375" customWidth="1"/>
    <col min="9218" max="9218" width="36.7109375" customWidth="1"/>
    <col min="9219" max="9219" width="5.140625" customWidth="1"/>
    <col min="9220" max="9220" width="18.28515625" customWidth="1"/>
    <col min="9221" max="9221" width="12.42578125" customWidth="1"/>
    <col min="9222" max="9222" width="11.7109375" bestFit="1" customWidth="1"/>
    <col min="9223" max="9223" width="8" customWidth="1"/>
    <col min="9224" max="9224" width="11.140625" customWidth="1"/>
    <col min="9225" max="9225" width="16.28515625" customWidth="1"/>
    <col min="9473" max="9473" width="5.7109375" customWidth="1"/>
    <col min="9474" max="9474" width="36.7109375" customWidth="1"/>
    <col min="9475" max="9475" width="5.140625" customWidth="1"/>
    <col min="9476" max="9476" width="18.28515625" customWidth="1"/>
    <col min="9477" max="9477" width="12.42578125" customWidth="1"/>
    <col min="9478" max="9478" width="11.7109375" bestFit="1" customWidth="1"/>
    <col min="9479" max="9479" width="8" customWidth="1"/>
    <col min="9480" max="9480" width="11.140625" customWidth="1"/>
    <col min="9481" max="9481" width="16.28515625" customWidth="1"/>
    <col min="9729" max="9729" width="5.7109375" customWidth="1"/>
    <col min="9730" max="9730" width="36.7109375" customWidth="1"/>
    <col min="9731" max="9731" width="5.140625" customWidth="1"/>
    <col min="9732" max="9732" width="18.28515625" customWidth="1"/>
    <col min="9733" max="9733" width="12.42578125" customWidth="1"/>
    <col min="9734" max="9734" width="11.7109375" bestFit="1" customWidth="1"/>
    <col min="9735" max="9735" width="8" customWidth="1"/>
    <col min="9736" max="9736" width="11.140625" customWidth="1"/>
    <col min="9737" max="9737" width="16.28515625" customWidth="1"/>
    <col min="9985" max="9985" width="5.7109375" customWidth="1"/>
    <col min="9986" max="9986" width="36.7109375" customWidth="1"/>
    <col min="9987" max="9987" width="5.140625" customWidth="1"/>
    <col min="9988" max="9988" width="18.28515625" customWidth="1"/>
    <col min="9989" max="9989" width="12.42578125" customWidth="1"/>
    <col min="9990" max="9990" width="11.7109375" bestFit="1" customWidth="1"/>
    <col min="9991" max="9991" width="8" customWidth="1"/>
    <col min="9992" max="9992" width="11.140625" customWidth="1"/>
    <col min="9993" max="9993" width="16.28515625" customWidth="1"/>
    <col min="10241" max="10241" width="5.7109375" customWidth="1"/>
    <col min="10242" max="10242" width="36.7109375" customWidth="1"/>
    <col min="10243" max="10243" width="5.140625" customWidth="1"/>
    <col min="10244" max="10244" width="18.28515625" customWidth="1"/>
    <col min="10245" max="10245" width="12.42578125" customWidth="1"/>
    <col min="10246" max="10246" width="11.7109375" bestFit="1" customWidth="1"/>
    <col min="10247" max="10247" width="8" customWidth="1"/>
    <col min="10248" max="10248" width="11.140625" customWidth="1"/>
    <col min="10249" max="10249" width="16.28515625" customWidth="1"/>
    <col min="10497" max="10497" width="5.7109375" customWidth="1"/>
    <col min="10498" max="10498" width="36.7109375" customWidth="1"/>
    <col min="10499" max="10499" width="5.140625" customWidth="1"/>
    <col min="10500" max="10500" width="18.28515625" customWidth="1"/>
    <col min="10501" max="10501" width="12.42578125" customWidth="1"/>
    <col min="10502" max="10502" width="11.7109375" bestFit="1" customWidth="1"/>
    <col min="10503" max="10503" width="8" customWidth="1"/>
    <col min="10504" max="10504" width="11.140625" customWidth="1"/>
    <col min="10505" max="10505" width="16.28515625" customWidth="1"/>
    <col min="10753" max="10753" width="5.7109375" customWidth="1"/>
    <col min="10754" max="10754" width="36.7109375" customWidth="1"/>
    <col min="10755" max="10755" width="5.140625" customWidth="1"/>
    <col min="10756" max="10756" width="18.28515625" customWidth="1"/>
    <col min="10757" max="10757" width="12.42578125" customWidth="1"/>
    <col min="10758" max="10758" width="11.7109375" bestFit="1" customWidth="1"/>
    <col min="10759" max="10759" width="8" customWidth="1"/>
    <col min="10760" max="10760" width="11.140625" customWidth="1"/>
    <col min="10761" max="10761" width="16.28515625" customWidth="1"/>
    <col min="11009" max="11009" width="5.7109375" customWidth="1"/>
    <col min="11010" max="11010" width="36.7109375" customWidth="1"/>
    <col min="11011" max="11011" width="5.140625" customWidth="1"/>
    <col min="11012" max="11012" width="18.28515625" customWidth="1"/>
    <col min="11013" max="11013" width="12.42578125" customWidth="1"/>
    <col min="11014" max="11014" width="11.7109375" bestFit="1" customWidth="1"/>
    <col min="11015" max="11015" width="8" customWidth="1"/>
    <col min="11016" max="11016" width="11.140625" customWidth="1"/>
    <col min="11017" max="11017" width="16.28515625" customWidth="1"/>
    <col min="11265" max="11265" width="5.7109375" customWidth="1"/>
    <col min="11266" max="11266" width="36.7109375" customWidth="1"/>
    <col min="11267" max="11267" width="5.140625" customWidth="1"/>
    <col min="11268" max="11268" width="18.28515625" customWidth="1"/>
    <col min="11269" max="11269" width="12.42578125" customWidth="1"/>
    <col min="11270" max="11270" width="11.7109375" bestFit="1" customWidth="1"/>
    <col min="11271" max="11271" width="8" customWidth="1"/>
    <col min="11272" max="11272" width="11.140625" customWidth="1"/>
    <col min="11273" max="11273" width="16.28515625" customWidth="1"/>
    <col min="11521" max="11521" width="5.7109375" customWidth="1"/>
    <col min="11522" max="11522" width="36.7109375" customWidth="1"/>
    <col min="11523" max="11523" width="5.140625" customWidth="1"/>
    <col min="11524" max="11524" width="18.28515625" customWidth="1"/>
    <col min="11525" max="11525" width="12.42578125" customWidth="1"/>
    <col min="11526" max="11526" width="11.7109375" bestFit="1" customWidth="1"/>
    <col min="11527" max="11527" width="8" customWidth="1"/>
    <col min="11528" max="11528" width="11.140625" customWidth="1"/>
    <col min="11529" max="11529" width="16.28515625" customWidth="1"/>
    <col min="11777" max="11777" width="5.7109375" customWidth="1"/>
    <col min="11778" max="11778" width="36.7109375" customWidth="1"/>
    <col min="11779" max="11779" width="5.140625" customWidth="1"/>
    <col min="11780" max="11780" width="18.28515625" customWidth="1"/>
    <col min="11781" max="11781" width="12.42578125" customWidth="1"/>
    <col min="11782" max="11782" width="11.7109375" bestFit="1" customWidth="1"/>
    <col min="11783" max="11783" width="8" customWidth="1"/>
    <col min="11784" max="11784" width="11.140625" customWidth="1"/>
    <col min="11785" max="11785" width="16.28515625" customWidth="1"/>
    <col min="12033" max="12033" width="5.7109375" customWidth="1"/>
    <col min="12034" max="12034" width="36.7109375" customWidth="1"/>
    <col min="12035" max="12035" width="5.140625" customWidth="1"/>
    <col min="12036" max="12036" width="18.28515625" customWidth="1"/>
    <col min="12037" max="12037" width="12.42578125" customWidth="1"/>
    <col min="12038" max="12038" width="11.7109375" bestFit="1" customWidth="1"/>
    <col min="12039" max="12039" width="8" customWidth="1"/>
    <col min="12040" max="12040" width="11.140625" customWidth="1"/>
    <col min="12041" max="12041" width="16.28515625" customWidth="1"/>
    <col min="12289" max="12289" width="5.7109375" customWidth="1"/>
    <col min="12290" max="12290" width="36.7109375" customWidth="1"/>
    <col min="12291" max="12291" width="5.140625" customWidth="1"/>
    <col min="12292" max="12292" width="18.28515625" customWidth="1"/>
    <col min="12293" max="12293" width="12.42578125" customWidth="1"/>
    <col min="12294" max="12294" width="11.7109375" bestFit="1" customWidth="1"/>
    <col min="12295" max="12295" width="8" customWidth="1"/>
    <col min="12296" max="12296" width="11.140625" customWidth="1"/>
    <col min="12297" max="12297" width="16.28515625" customWidth="1"/>
    <col min="12545" max="12545" width="5.7109375" customWidth="1"/>
    <col min="12546" max="12546" width="36.7109375" customWidth="1"/>
    <col min="12547" max="12547" width="5.140625" customWidth="1"/>
    <col min="12548" max="12548" width="18.28515625" customWidth="1"/>
    <col min="12549" max="12549" width="12.42578125" customWidth="1"/>
    <col min="12550" max="12550" width="11.7109375" bestFit="1" customWidth="1"/>
    <col min="12551" max="12551" width="8" customWidth="1"/>
    <col min="12552" max="12552" width="11.140625" customWidth="1"/>
    <col min="12553" max="12553" width="16.28515625" customWidth="1"/>
    <col min="12801" max="12801" width="5.7109375" customWidth="1"/>
    <col min="12802" max="12802" width="36.7109375" customWidth="1"/>
    <col min="12803" max="12803" width="5.140625" customWidth="1"/>
    <col min="12804" max="12804" width="18.28515625" customWidth="1"/>
    <col min="12805" max="12805" width="12.42578125" customWidth="1"/>
    <col min="12806" max="12806" width="11.7109375" bestFit="1" customWidth="1"/>
    <col min="12807" max="12807" width="8" customWidth="1"/>
    <col min="12808" max="12808" width="11.140625" customWidth="1"/>
    <col min="12809" max="12809" width="16.28515625" customWidth="1"/>
    <col min="13057" max="13057" width="5.7109375" customWidth="1"/>
    <col min="13058" max="13058" width="36.7109375" customWidth="1"/>
    <col min="13059" max="13059" width="5.140625" customWidth="1"/>
    <col min="13060" max="13060" width="18.28515625" customWidth="1"/>
    <col min="13061" max="13061" width="12.42578125" customWidth="1"/>
    <col min="13062" max="13062" width="11.7109375" bestFit="1" customWidth="1"/>
    <col min="13063" max="13063" width="8" customWidth="1"/>
    <col min="13064" max="13064" width="11.140625" customWidth="1"/>
    <col min="13065" max="13065" width="16.28515625" customWidth="1"/>
    <col min="13313" max="13313" width="5.7109375" customWidth="1"/>
    <col min="13314" max="13314" width="36.7109375" customWidth="1"/>
    <col min="13315" max="13315" width="5.140625" customWidth="1"/>
    <col min="13316" max="13316" width="18.28515625" customWidth="1"/>
    <col min="13317" max="13317" width="12.42578125" customWidth="1"/>
    <col min="13318" max="13318" width="11.7109375" bestFit="1" customWidth="1"/>
    <col min="13319" max="13319" width="8" customWidth="1"/>
    <col min="13320" max="13320" width="11.140625" customWidth="1"/>
    <col min="13321" max="13321" width="16.28515625" customWidth="1"/>
    <col min="13569" max="13569" width="5.7109375" customWidth="1"/>
    <col min="13570" max="13570" width="36.7109375" customWidth="1"/>
    <col min="13571" max="13571" width="5.140625" customWidth="1"/>
    <col min="13572" max="13572" width="18.28515625" customWidth="1"/>
    <col min="13573" max="13573" width="12.42578125" customWidth="1"/>
    <col min="13574" max="13574" width="11.7109375" bestFit="1" customWidth="1"/>
    <col min="13575" max="13575" width="8" customWidth="1"/>
    <col min="13576" max="13576" width="11.140625" customWidth="1"/>
    <col min="13577" max="13577" width="16.28515625" customWidth="1"/>
    <col min="13825" max="13825" width="5.7109375" customWidth="1"/>
    <col min="13826" max="13826" width="36.7109375" customWidth="1"/>
    <col min="13827" max="13827" width="5.140625" customWidth="1"/>
    <col min="13828" max="13828" width="18.28515625" customWidth="1"/>
    <col min="13829" max="13829" width="12.42578125" customWidth="1"/>
    <col min="13830" max="13830" width="11.7109375" bestFit="1" customWidth="1"/>
    <col min="13831" max="13831" width="8" customWidth="1"/>
    <col min="13832" max="13832" width="11.140625" customWidth="1"/>
    <col min="13833" max="13833" width="16.28515625" customWidth="1"/>
    <col min="14081" max="14081" width="5.7109375" customWidth="1"/>
    <col min="14082" max="14082" width="36.7109375" customWidth="1"/>
    <col min="14083" max="14083" width="5.140625" customWidth="1"/>
    <col min="14084" max="14084" width="18.28515625" customWidth="1"/>
    <col min="14085" max="14085" width="12.42578125" customWidth="1"/>
    <col min="14086" max="14086" width="11.7109375" bestFit="1" customWidth="1"/>
    <col min="14087" max="14087" width="8" customWidth="1"/>
    <col min="14088" max="14088" width="11.140625" customWidth="1"/>
    <col min="14089" max="14089" width="16.28515625" customWidth="1"/>
    <col min="14337" max="14337" width="5.7109375" customWidth="1"/>
    <col min="14338" max="14338" width="36.7109375" customWidth="1"/>
    <col min="14339" max="14339" width="5.140625" customWidth="1"/>
    <col min="14340" max="14340" width="18.28515625" customWidth="1"/>
    <col min="14341" max="14341" width="12.42578125" customWidth="1"/>
    <col min="14342" max="14342" width="11.7109375" bestFit="1" customWidth="1"/>
    <col min="14343" max="14343" width="8" customWidth="1"/>
    <col min="14344" max="14344" width="11.140625" customWidth="1"/>
    <col min="14345" max="14345" width="16.28515625" customWidth="1"/>
    <col min="14593" max="14593" width="5.7109375" customWidth="1"/>
    <col min="14594" max="14594" width="36.7109375" customWidth="1"/>
    <col min="14595" max="14595" width="5.140625" customWidth="1"/>
    <col min="14596" max="14596" width="18.28515625" customWidth="1"/>
    <col min="14597" max="14597" width="12.42578125" customWidth="1"/>
    <col min="14598" max="14598" width="11.7109375" bestFit="1" customWidth="1"/>
    <col min="14599" max="14599" width="8" customWidth="1"/>
    <col min="14600" max="14600" width="11.140625" customWidth="1"/>
    <col min="14601" max="14601" width="16.28515625" customWidth="1"/>
    <col min="14849" max="14849" width="5.7109375" customWidth="1"/>
    <col min="14850" max="14850" width="36.7109375" customWidth="1"/>
    <col min="14851" max="14851" width="5.140625" customWidth="1"/>
    <col min="14852" max="14852" width="18.28515625" customWidth="1"/>
    <col min="14853" max="14853" width="12.42578125" customWidth="1"/>
    <col min="14854" max="14854" width="11.7109375" bestFit="1" customWidth="1"/>
    <col min="14855" max="14855" width="8" customWidth="1"/>
    <col min="14856" max="14856" width="11.140625" customWidth="1"/>
    <col min="14857" max="14857" width="16.28515625" customWidth="1"/>
    <col min="15105" max="15105" width="5.7109375" customWidth="1"/>
    <col min="15106" max="15106" width="36.7109375" customWidth="1"/>
    <col min="15107" max="15107" width="5.140625" customWidth="1"/>
    <col min="15108" max="15108" width="18.28515625" customWidth="1"/>
    <col min="15109" max="15109" width="12.42578125" customWidth="1"/>
    <col min="15110" max="15110" width="11.7109375" bestFit="1" customWidth="1"/>
    <col min="15111" max="15111" width="8" customWidth="1"/>
    <col min="15112" max="15112" width="11.140625" customWidth="1"/>
    <col min="15113" max="15113" width="16.28515625" customWidth="1"/>
    <col min="15361" max="15361" width="5.7109375" customWidth="1"/>
    <col min="15362" max="15362" width="36.7109375" customWidth="1"/>
    <col min="15363" max="15363" width="5.140625" customWidth="1"/>
    <col min="15364" max="15364" width="18.28515625" customWidth="1"/>
    <col min="15365" max="15365" width="12.42578125" customWidth="1"/>
    <col min="15366" max="15366" width="11.7109375" bestFit="1" customWidth="1"/>
    <col min="15367" max="15367" width="8" customWidth="1"/>
    <col min="15368" max="15368" width="11.140625" customWidth="1"/>
    <col min="15369" max="15369" width="16.28515625" customWidth="1"/>
    <col min="15617" max="15617" width="5.7109375" customWidth="1"/>
    <col min="15618" max="15618" width="36.7109375" customWidth="1"/>
    <col min="15619" max="15619" width="5.140625" customWidth="1"/>
    <col min="15620" max="15620" width="18.28515625" customWidth="1"/>
    <col min="15621" max="15621" width="12.42578125" customWidth="1"/>
    <col min="15622" max="15622" width="11.7109375" bestFit="1" customWidth="1"/>
    <col min="15623" max="15623" width="8" customWidth="1"/>
    <col min="15624" max="15624" width="11.140625" customWidth="1"/>
    <col min="15625" max="15625" width="16.28515625" customWidth="1"/>
    <col min="15873" max="15873" width="5.7109375" customWidth="1"/>
    <col min="15874" max="15874" width="36.7109375" customWidth="1"/>
    <col min="15875" max="15875" width="5.140625" customWidth="1"/>
    <col min="15876" max="15876" width="18.28515625" customWidth="1"/>
    <col min="15877" max="15877" width="12.42578125" customWidth="1"/>
    <col min="15878" max="15878" width="11.7109375" bestFit="1" customWidth="1"/>
    <col min="15879" max="15879" width="8" customWidth="1"/>
    <col min="15880" max="15880" width="11.140625" customWidth="1"/>
    <col min="15881" max="15881" width="16.28515625" customWidth="1"/>
    <col min="16129" max="16129" width="5.7109375" customWidth="1"/>
    <col min="16130" max="16130" width="36.7109375" customWidth="1"/>
    <col min="16131" max="16131" width="5.140625" customWidth="1"/>
    <col min="16132" max="16132" width="18.28515625" customWidth="1"/>
    <col min="16133" max="16133" width="12.42578125" customWidth="1"/>
    <col min="16134" max="16134" width="11.7109375" bestFit="1" customWidth="1"/>
    <col min="16135" max="16135" width="8" customWidth="1"/>
    <col min="16136" max="16136" width="11.140625" customWidth="1"/>
    <col min="16137" max="16137" width="16.28515625" customWidth="1"/>
  </cols>
  <sheetData>
    <row r="1" spans="1:9" s="23" customFormat="1" x14ac:dyDescent="0.25">
      <c r="G1" s="128" t="s">
        <v>115</v>
      </c>
      <c r="H1" s="128"/>
      <c r="I1" s="128"/>
    </row>
    <row r="2" spans="1:9" s="23" customFormat="1" x14ac:dyDescent="0.25"/>
    <row r="3" spans="1:9" s="23" customFormat="1" x14ac:dyDescent="0.25">
      <c r="A3" s="23" t="s">
        <v>95</v>
      </c>
      <c r="G3" s="24" t="s">
        <v>96</v>
      </c>
      <c r="H3" s="24"/>
    </row>
    <row r="4" spans="1:9" s="23" customFormat="1" x14ac:dyDescent="0.25">
      <c r="A4" s="25" t="s">
        <v>3</v>
      </c>
      <c r="B4" s="25"/>
      <c r="F4" s="25"/>
      <c r="G4" s="26" t="s">
        <v>4</v>
      </c>
      <c r="H4" s="26"/>
      <c r="I4" s="25"/>
    </row>
    <row r="5" spans="1:9" s="23" customFormat="1" x14ac:dyDescent="0.25">
      <c r="G5" s="27"/>
      <c r="H5" s="27"/>
    </row>
    <row r="6" spans="1:9" s="23" customFormat="1" x14ac:dyDescent="0.25"/>
    <row r="7" spans="1:9" s="23" customFormat="1" ht="15.75" x14ac:dyDescent="0.25">
      <c r="A7" s="129" t="s">
        <v>5</v>
      </c>
      <c r="B7" s="129"/>
      <c r="C7" s="129"/>
      <c r="D7" s="129"/>
      <c r="E7" s="129"/>
      <c r="F7" s="129"/>
      <c r="G7" s="129"/>
      <c r="H7" s="129"/>
      <c r="I7" s="129"/>
    </row>
    <row r="8" spans="1:9" s="23" customFormat="1" x14ac:dyDescent="0.25">
      <c r="A8" s="128" t="s">
        <v>97</v>
      </c>
      <c r="B8" s="128"/>
      <c r="C8" s="128"/>
      <c r="D8" s="128"/>
      <c r="E8" s="128"/>
      <c r="F8" s="128"/>
      <c r="G8" s="128"/>
      <c r="H8" s="128"/>
      <c r="I8" s="128"/>
    </row>
    <row r="9" spans="1:9" s="23" customFormat="1" x14ac:dyDescent="0.25">
      <c r="A9" s="130" t="s">
        <v>116</v>
      </c>
      <c r="B9" s="130"/>
      <c r="C9" s="130"/>
      <c r="D9" s="130"/>
      <c r="E9" s="130"/>
      <c r="F9" s="130"/>
      <c r="G9" s="130"/>
      <c r="H9" s="130"/>
      <c r="I9" s="130"/>
    </row>
    <row r="10" spans="1:9" s="23" customFormat="1" x14ac:dyDescent="0.25">
      <c r="A10" s="28"/>
    </row>
    <row r="11" spans="1:9" s="23" customFormat="1" ht="23.25" customHeight="1" x14ac:dyDescent="0.25">
      <c r="A11" s="131" t="s">
        <v>235</v>
      </c>
      <c r="B11" s="131"/>
      <c r="C11" s="131"/>
      <c r="D11" s="131"/>
      <c r="E11" s="131"/>
      <c r="F11" s="131"/>
      <c r="G11" s="131"/>
      <c r="H11" s="131"/>
      <c r="I11" s="131"/>
    </row>
    <row r="12" spans="1:9" s="23" customFormat="1" ht="36" x14ac:dyDescent="0.25">
      <c r="A12" s="29" t="s">
        <v>8</v>
      </c>
      <c r="B12" s="30" t="s">
        <v>9</v>
      </c>
      <c r="C12" s="29" t="s">
        <v>99</v>
      </c>
      <c r="D12" s="29" t="s">
        <v>12</v>
      </c>
      <c r="E12" s="29" t="s">
        <v>13</v>
      </c>
      <c r="F12" s="29" t="s">
        <v>14</v>
      </c>
      <c r="G12" s="29" t="s">
        <v>15</v>
      </c>
      <c r="H12" s="30" t="s">
        <v>16</v>
      </c>
      <c r="I12" s="30" t="s">
        <v>17</v>
      </c>
    </row>
    <row r="13" spans="1:9" s="20" customFormat="1" ht="15" customHeight="1" x14ac:dyDescent="0.2">
      <c r="A13" s="51">
        <v>1</v>
      </c>
      <c r="B13" s="41" t="s">
        <v>120</v>
      </c>
      <c r="C13" s="15" t="s">
        <v>231</v>
      </c>
      <c r="D13" s="15">
        <v>20</v>
      </c>
      <c r="E13" s="44">
        <v>0</v>
      </c>
      <c r="F13" s="33">
        <f>D13*E13</f>
        <v>0</v>
      </c>
      <c r="G13" s="52">
        <v>0</v>
      </c>
      <c r="H13" s="11">
        <f>F13*G13</f>
        <v>0</v>
      </c>
      <c r="I13" s="53">
        <f>F13+H13</f>
        <v>0</v>
      </c>
    </row>
    <row r="14" spans="1:9" s="20" customFormat="1" ht="15" customHeight="1" x14ac:dyDescent="0.2">
      <c r="A14" s="51">
        <v>2</v>
      </c>
      <c r="B14" s="41" t="s">
        <v>121</v>
      </c>
      <c r="C14" s="15" t="s">
        <v>231</v>
      </c>
      <c r="D14" s="15">
        <v>10</v>
      </c>
      <c r="E14" s="44">
        <v>0</v>
      </c>
      <c r="F14" s="33">
        <f t="shared" ref="F14:F33" si="0">D14*E14</f>
        <v>0</v>
      </c>
      <c r="G14" s="52">
        <v>0</v>
      </c>
      <c r="H14" s="11">
        <f t="shared" ref="H14:H33" si="1">F14*G14</f>
        <v>0</v>
      </c>
      <c r="I14" s="53">
        <f t="shared" ref="I14:I33" si="2">F14+H14</f>
        <v>0</v>
      </c>
    </row>
    <row r="15" spans="1:9" s="20" customFormat="1" ht="15" customHeight="1" x14ac:dyDescent="0.2">
      <c r="A15" s="51">
        <v>3</v>
      </c>
      <c r="B15" s="41" t="s">
        <v>239</v>
      </c>
      <c r="C15" s="15" t="s">
        <v>310</v>
      </c>
      <c r="D15" s="15">
        <v>20</v>
      </c>
      <c r="E15" s="44">
        <v>0</v>
      </c>
      <c r="F15" s="33">
        <f t="shared" si="0"/>
        <v>0</v>
      </c>
      <c r="G15" s="52">
        <v>0</v>
      </c>
      <c r="H15" s="11">
        <f t="shared" si="1"/>
        <v>0</v>
      </c>
      <c r="I15" s="53">
        <f t="shared" si="2"/>
        <v>0</v>
      </c>
    </row>
    <row r="16" spans="1:9" s="20" customFormat="1" ht="15" customHeight="1" x14ac:dyDescent="0.2">
      <c r="A16" s="51">
        <v>4</v>
      </c>
      <c r="B16" s="41" t="s">
        <v>117</v>
      </c>
      <c r="C16" s="15" t="s">
        <v>231</v>
      </c>
      <c r="D16" s="15">
        <v>2</v>
      </c>
      <c r="E16" s="44">
        <v>0</v>
      </c>
      <c r="F16" s="33">
        <f t="shared" si="0"/>
        <v>0</v>
      </c>
      <c r="G16" s="52">
        <v>0</v>
      </c>
      <c r="H16" s="11">
        <f t="shared" si="1"/>
        <v>0</v>
      </c>
      <c r="I16" s="53">
        <f t="shared" si="2"/>
        <v>0</v>
      </c>
    </row>
    <row r="17" spans="1:9" s="20" customFormat="1" ht="15" customHeight="1" x14ac:dyDescent="0.2">
      <c r="A17" s="51">
        <v>5</v>
      </c>
      <c r="B17" s="41" t="s">
        <v>118</v>
      </c>
      <c r="C17" s="15" t="s">
        <v>310</v>
      </c>
      <c r="D17" s="15">
        <v>10</v>
      </c>
      <c r="E17" s="44">
        <v>0</v>
      </c>
      <c r="F17" s="33">
        <f t="shared" si="0"/>
        <v>0</v>
      </c>
      <c r="G17" s="52">
        <v>0</v>
      </c>
      <c r="H17" s="11">
        <f t="shared" si="1"/>
        <v>0</v>
      </c>
      <c r="I17" s="53">
        <f t="shared" si="2"/>
        <v>0</v>
      </c>
    </row>
    <row r="18" spans="1:9" s="20" customFormat="1" ht="14.45" customHeight="1" x14ac:dyDescent="0.2">
      <c r="A18" s="51">
        <v>6</v>
      </c>
      <c r="B18" s="41" t="s">
        <v>119</v>
      </c>
      <c r="C18" s="15" t="s">
        <v>231</v>
      </c>
      <c r="D18" s="15">
        <v>10</v>
      </c>
      <c r="E18" s="44">
        <v>0</v>
      </c>
      <c r="F18" s="33">
        <f t="shared" si="0"/>
        <v>0</v>
      </c>
      <c r="G18" s="52">
        <v>0</v>
      </c>
      <c r="H18" s="11">
        <f t="shared" si="1"/>
        <v>0</v>
      </c>
      <c r="I18" s="53">
        <f t="shared" si="2"/>
        <v>0</v>
      </c>
    </row>
    <row r="19" spans="1:9" s="20" customFormat="1" ht="15" customHeight="1" x14ac:dyDescent="0.2">
      <c r="A19" s="51">
        <v>7</v>
      </c>
      <c r="B19" s="41" t="s">
        <v>122</v>
      </c>
      <c r="C19" s="15" t="s">
        <v>310</v>
      </c>
      <c r="D19" s="15">
        <v>5</v>
      </c>
      <c r="E19" s="44">
        <v>0</v>
      </c>
      <c r="F19" s="33">
        <f t="shared" si="0"/>
        <v>0</v>
      </c>
      <c r="G19" s="52">
        <v>0</v>
      </c>
      <c r="H19" s="11">
        <f t="shared" si="1"/>
        <v>0</v>
      </c>
      <c r="I19" s="53">
        <f t="shared" si="2"/>
        <v>0</v>
      </c>
    </row>
    <row r="20" spans="1:9" s="20" customFormat="1" ht="15" customHeight="1" x14ac:dyDescent="0.2">
      <c r="A20" s="51">
        <v>8</v>
      </c>
      <c r="B20" s="41" t="s">
        <v>123</v>
      </c>
      <c r="C20" s="15" t="s">
        <v>310</v>
      </c>
      <c r="D20" s="15">
        <v>20</v>
      </c>
      <c r="E20" s="44">
        <v>0</v>
      </c>
      <c r="F20" s="33">
        <f t="shared" si="0"/>
        <v>0</v>
      </c>
      <c r="G20" s="52">
        <v>0</v>
      </c>
      <c r="H20" s="11">
        <f t="shared" si="1"/>
        <v>0</v>
      </c>
      <c r="I20" s="53">
        <f t="shared" si="2"/>
        <v>0</v>
      </c>
    </row>
    <row r="21" spans="1:9" s="20" customFormat="1" ht="15" customHeight="1" x14ac:dyDescent="0.2">
      <c r="A21" s="51">
        <v>9</v>
      </c>
      <c r="B21" s="41" t="s">
        <v>286</v>
      </c>
      <c r="C21" s="15" t="s">
        <v>310</v>
      </c>
      <c r="D21" s="15">
        <v>5</v>
      </c>
      <c r="E21" s="44">
        <v>0</v>
      </c>
      <c r="F21" s="33">
        <f t="shared" si="0"/>
        <v>0</v>
      </c>
      <c r="G21" s="52">
        <v>0</v>
      </c>
      <c r="H21" s="11">
        <f t="shared" si="1"/>
        <v>0</v>
      </c>
      <c r="I21" s="53">
        <f t="shared" si="2"/>
        <v>0</v>
      </c>
    </row>
    <row r="22" spans="1:9" s="20" customFormat="1" ht="15" customHeight="1" x14ac:dyDescent="0.2">
      <c r="A22" s="51">
        <v>10</v>
      </c>
      <c r="B22" s="41" t="s">
        <v>129</v>
      </c>
      <c r="C22" s="15" t="s">
        <v>310</v>
      </c>
      <c r="D22" s="15">
        <v>30</v>
      </c>
      <c r="E22" s="44">
        <v>0</v>
      </c>
      <c r="F22" s="33">
        <f t="shared" ref="F22" si="3">D22*E22</f>
        <v>0</v>
      </c>
      <c r="G22" s="52">
        <v>0</v>
      </c>
      <c r="H22" s="11"/>
      <c r="I22" s="53"/>
    </row>
    <row r="23" spans="1:9" s="20" customFormat="1" ht="15" customHeight="1" x14ac:dyDescent="0.2">
      <c r="A23" s="51">
        <v>11</v>
      </c>
      <c r="B23" s="41" t="s">
        <v>124</v>
      </c>
      <c r="C23" s="15" t="s">
        <v>310</v>
      </c>
      <c r="D23" s="15">
        <v>10</v>
      </c>
      <c r="E23" s="44">
        <v>0</v>
      </c>
      <c r="F23" s="33">
        <f t="shared" si="0"/>
        <v>0</v>
      </c>
      <c r="G23" s="52">
        <v>0</v>
      </c>
      <c r="H23" s="11">
        <f t="shared" si="1"/>
        <v>0</v>
      </c>
      <c r="I23" s="53">
        <f t="shared" si="2"/>
        <v>0</v>
      </c>
    </row>
    <row r="24" spans="1:9" s="20" customFormat="1" ht="15" customHeight="1" x14ac:dyDescent="0.2">
      <c r="A24" s="51">
        <v>12</v>
      </c>
      <c r="B24" s="41" t="s">
        <v>125</v>
      </c>
      <c r="C24" s="15" t="s">
        <v>310</v>
      </c>
      <c r="D24" s="15">
        <v>20</v>
      </c>
      <c r="E24" s="44">
        <v>0</v>
      </c>
      <c r="F24" s="33">
        <f t="shared" si="0"/>
        <v>0</v>
      </c>
      <c r="G24" s="52">
        <v>0</v>
      </c>
      <c r="H24" s="11">
        <f t="shared" si="1"/>
        <v>0</v>
      </c>
      <c r="I24" s="53">
        <f t="shared" si="2"/>
        <v>0</v>
      </c>
    </row>
    <row r="25" spans="1:9" s="23" customFormat="1" ht="76.5" x14ac:dyDescent="0.25">
      <c r="A25" s="51">
        <v>13</v>
      </c>
      <c r="B25" s="14" t="s">
        <v>126</v>
      </c>
      <c r="C25" s="12" t="s">
        <v>232</v>
      </c>
      <c r="D25" s="13">
        <v>50</v>
      </c>
      <c r="E25" s="44">
        <v>0</v>
      </c>
      <c r="F25" s="33">
        <f t="shared" si="0"/>
        <v>0</v>
      </c>
      <c r="G25" s="52">
        <v>0</v>
      </c>
      <c r="H25" s="11">
        <f t="shared" si="1"/>
        <v>0</v>
      </c>
      <c r="I25" s="53">
        <f t="shared" si="2"/>
        <v>0</v>
      </c>
    </row>
    <row r="26" spans="1:9" s="20" customFormat="1" ht="15" customHeight="1" x14ac:dyDescent="0.2">
      <c r="A26" s="51">
        <v>14</v>
      </c>
      <c r="B26" s="41" t="s">
        <v>127</v>
      </c>
      <c r="C26" s="15" t="s">
        <v>231</v>
      </c>
      <c r="D26" s="15">
        <v>20</v>
      </c>
      <c r="E26" s="44">
        <v>0</v>
      </c>
      <c r="F26" s="33">
        <f t="shared" si="0"/>
        <v>0</v>
      </c>
      <c r="G26" s="52">
        <v>0</v>
      </c>
      <c r="H26" s="11">
        <f t="shared" si="1"/>
        <v>0</v>
      </c>
      <c r="I26" s="53">
        <f t="shared" si="2"/>
        <v>0</v>
      </c>
    </row>
    <row r="27" spans="1:9" s="20" customFormat="1" ht="15" customHeight="1" x14ac:dyDescent="0.2">
      <c r="A27" s="51">
        <v>15</v>
      </c>
      <c r="B27" s="41" t="s">
        <v>128</v>
      </c>
      <c r="C27" s="15" t="s">
        <v>231</v>
      </c>
      <c r="D27" s="15">
        <v>30</v>
      </c>
      <c r="E27" s="44">
        <v>0</v>
      </c>
      <c r="F27" s="33">
        <f t="shared" si="0"/>
        <v>0</v>
      </c>
      <c r="G27" s="52">
        <v>0</v>
      </c>
      <c r="H27" s="11">
        <f t="shared" si="1"/>
        <v>0</v>
      </c>
      <c r="I27" s="53">
        <f t="shared" si="2"/>
        <v>0</v>
      </c>
    </row>
    <row r="28" spans="1:9" s="20" customFormat="1" ht="15" customHeight="1" x14ac:dyDescent="0.2">
      <c r="A28" s="51">
        <v>16</v>
      </c>
      <c r="B28" s="41" t="s">
        <v>316</v>
      </c>
      <c r="C28" s="15" t="s">
        <v>38</v>
      </c>
      <c r="D28" s="15">
        <v>50</v>
      </c>
      <c r="E28" s="44"/>
      <c r="F28" s="33"/>
      <c r="G28" s="52"/>
      <c r="H28" s="11"/>
      <c r="I28" s="53"/>
    </row>
    <row r="29" spans="1:9" s="20" customFormat="1" ht="15" customHeight="1" x14ac:dyDescent="0.2">
      <c r="A29" s="51">
        <v>17</v>
      </c>
      <c r="B29" s="41" t="s">
        <v>256</v>
      </c>
      <c r="C29" s="15" t="s">
        <v>38</v>
      </c>
      <c r="D29" s="15">
        <v>50</v>
      </c>
      <c r="E29" s="44"/>
      <c r="F29" s="33"/>
      <c r="G29" s="52"/>
      <c r="H29" s="11"/>
      <c r="I29" s="53"/>
    </row>
    <row r="30" spans="1:9" s="20" customFormat="1" ht="15" customHeight="1" x14ac:dyDescent="0.2">
      <c r="A30" s="51">
        <v>18</v>
      </c>
      <c r="B30" s="41" t="s">
        <v>260</v>
      </c>
      <c r="C30" s="15" t="s">
        <v>38</v>
      </c>
      <c r="D30" s="15">
        <v>100</v>
      </c>
      <c r="E30" s="44"/>
      <c r="F30" s="33"/>
      <c r="G30" s="52"/>
      <c r="H30" s="11"/>
      <c r="I30" s="53"/>
    </row>
    <row r="31" spans="1:9" s="20" customFormat="1" ht="78.599999999999994" customHeight="1" x14ac:dyDescent="0.2">
      <c r="A31" s="51">
        <v>19</v>
      </c>
      <c r="B31" s="82" t="s">
        <v>261</v>
      </c>
      <c r="C31" s="80" t="s">
        <v>38</v>
      </c>
      <c r="D31" s="9">
        <v>20</v>
      </c>
      <c r="E31" s="44">
        <v>0</v>
      </c>
      <c r="F31" s="33">
        <f t="shared" si="0"/>
        <v>0</v>
      </c>
      <c r="G31" s="52">
        <v>0</v>
      </c>
      <c r="H31" s="11">
        <f t="shared" si="1"/>
        <v>0</v>
      </c>
      <c r="I31" s="53">
        <f t="shared" si="2"/>
        <v>0</v>
      </c>
    </row>
    <row r="32" spans="1:9" s="20" customFormat="1" ht="30" customHeight="1" x14ac:dyDescent="0.2">
      <c r="A32" s="51">
        <v>20</v>
      </c>
      <c r="B32" s="41" t="s">
        <v>129</v>
      </c>
      <c r="C32" s="15" t="s">
        <v>310</v>
      </c>
      <c r="D32" s="15">
        <v>10</v>
      </c>
      <c r="E32" s="44">
        <v>0</v>
      </c>
      <c r="F32" s="33">
        <f t="shared" si="0"/>
        <v>0</v>
      </c>
      <c r="G32" s="52">
        <v>0</v>
      </c>
      <c r="H32" s="11">
        <f t="shared" si="1"/>
        <v>0</v>
      </c>
      <c r="I32" s="53">
        <f t="shared" si="2"/>
        <v>0</v>
      </c>
    </row>
    <row r="33" spans="1:10" ht="26.25" x14ac:dyDescent="0.25">
      <c r="A33" s="51">
        <v>21</v>
      </c>
      <c r="B33" s="54" t="s">
        <v>287</v>
      </c>
      <c r="C33" s="15" t="s">
        <v>310</v>
      </c>
      <c r="D33" s="9">
        <v>10</v>
      </c>
      <c r="E33" s="44">
        <v>0</v>
      </c>
      <c r="F33" s="33">
        <f t="shared" si="0"/>
        <v>0</v>
      </c>
      <c r="G33" s="52">
        <v>0</v>
      </c>
      <c r="H33" s="11">
        <f t="shared" si="1"/>
        <v>0</v>
      </c>
      <c r="I33" s="53">
        <f t="shared" si="2"/>
        <v>0</v>
      </c>
    </row>
    <row r="34" spans="1:10" s="20" customFormat="1" ht="12.75" x14ac:dyDescent="0.2">
      <c r="A34" s="132" t="s">
        <v>89</v>
      </c>
      <c r="B34" s="132"/>
      <c r="C34" s="132"/>
      <c r="D34" s="132"/>
      <c r="E34" s="42"/>
      <c r="F34" s="40">
        <f>SUM(F13:F33)</f>
        <v>0</v>
      </c>
      <c r="G34" s="16"/>
      <c r="H34" s="18">
        <f>SUM(H13:H33)</f>
        <v>0</v>
      </c>
      <c r="I34" s="19">
        <f>SUM(I13:I33)</f>
        <v>0</v>
      </c>
    </row>
    <row r="35" spans="1:10" s="20" customFormat="1" ht="12.75" x14ac:dyDescent="0.2">
      <c r="A35" s="55"/>
      <c r="B35" s="55"/>
      <c r="C35" s="55"/>
      <c r="D35" s="55"/>
      <c r="E35" s="55"/>
      <c r="F35" s="55"/>
      <c r="G35" s="55"/>
      <c r="H35" s="55"/>
      <c r="I35" s="55"/>
    </row>
    <row r="36" spans="1:10" s="20" customFormat="1" ht="12.75" x14ac:dyDescent="0.2">
      <c r="A36" s="121" t="s">
        <v>90</v>
      </c>
      <c r="B36" s="121"/>
      <c r="C36" s="121"/>
      <c r="D36" s="121"/>
      <c r="E36" s="121"/>
      <c r="F36" s="121"/>
      <c r="G36" s="121"/>
    </row>
    <row r="37" spans="1:10" s="20" customFormat="1" ht="13.15" customHeight="1" x14ac:dyDescent="0.2">
      <c r="A37" s="122" t="s">
        <v>91</v>
      </c>
      <c r="B37" s="122"/>
      <c r="C37" s="122"/>
      <c r="D37" s="122"/>
      <c r="E37" s="122"/>
      <c r="F37" s="122"/>
      <c r="G37" s="122"/>
    </row>
    <row r="38" spans="1:10" s="20" customFormat="1" ht="12.75" x14ac:dyDescent="0.2"/>
    <row r="39" spans="1:10" s="20" customFormat="1" ht="12.75" x14ac:dyDescent="0.2"/>
    <row r="40" spans="1:10" s="20" customFormat="1" ht="12.75" x14ac:dyDescent="0.2"/>
    <row r="41" spans="1:10" s="20" customFormat="1" ht="12.75" x14ac:dyDescent="0.2"/>
    <row r="42" spans="1:10" s="20" customFormat="1" ht="12.75" x14ac:dyDescent="0.2"/>
    <row r="43" spans="1:10" s="20" customFormat="1" ht="12.75" x14ac:dyDescent="0.2"/>
    <row r="44" spans="1:10" s="20" customFormat="1" x14ac:dyDescent="0.25">
      <c r="D44" s="123" t="s">
        <v>92</v>
      </c>
      <c r="E44" s="123"/>
      <c r="F44" s="123"/>
      <c r="G44" s="123"/>
      <c r="H44" s="123"/>
      <c r="I44" s="123"/>
      <c r="J44"/>
    </row>
    <row r="45" spans="1:10" s="20" customFormat="1" x14ac:dyDescent="0.25">
      <c r="D45" t="s">
        <v>93</v>
      </c>
      <c r="E45"/>
      <c r="F45"/>
      <c r="G45"/>
      <c r="H45"/>
      <c r="I45"/>
    </row>
    <row r="46" spans="1:10" s="20" customFormat="1" ht="12.75" x14ac:dyDescent="0.2"/>
    <row r="47" spans="1:10" s="20" customFormat="1" ht="12.75" x14ac:dyDescent="0.2"/>
    <row r="48" spans="1:10" s="20" customFormat="1" ht="12.75" x14ac:dyDescent="0.2"/>
    <row r="49" s="20" customFormat="1" ht="12.75" x14ac:dyDescent="0.2"/>
    <row r="50" s="20" customFormat="1" ht="12.75" x14ac:dyDescent="0.2"/>
    <row r="51" s="20" customFormat="1" ht="12.75" x14ac:dyDescent="0.2"/>
    <row r="52" s="20" customFormat="1" ht="12.75" x14ac:dyDescent="0.2"/>
    <row r="53" s="20" customFormat="1" ht="12.75" x14ac:dyDescent="0.2"/>
    <row r="54" s="20" customFormat="1" ht="12.75" x14ac:dyDescent="0.2"/>
    <row r="55" s="20" customFormat="1" ht="12.75" x14ac:dyDescent="0.2"/>
    <row r="56" s="20" customFormat="1" ht="12.75" x14ac:dyDescent="0.2"/>
    <row r="57" s="20" customFormat="1" ht="12.75" x14ac:dyDescent="0.2"/>
    <row r="58" s="20" customFormat="1" ht="12.75" x14ac:dyDescent="0.2"/>
    <row r="59" s="20" customFormat="1" ht="12.75" x14ac:dyDescent="0.2"/>
    <row r="60" s="20" customFormat="1" ht="12.75" x14ac:dyDescent="0.2"/>
    <row r="61" s="20" customFormat="1" ht="12.75" x14ac:dyDescent="0.2"/>
    <row r="62" s="20" customFormat="1" ht="12.75" x14ac:dyDescent="0.2"/>
    <row r="63" s="20" customFormat="1" ht="12.75" x14ac:dyDescent="0.2"/>
    <row r="64" s="20" customFormat="1" ht="12.75" x14ac:dyDescent="0.2"/>
  </sheetData>
  <sortState xmlns:xlrd2="http://schemas.microsoft.com/office/spreadsheetml/2017/richdata2" ref="B13:E47">
    <sortCondition ref="B13"/>
  </sortState>
  <mergeCells count="9">
    <mergeCell ref="A36:G36"/>
    <mergeCell ref="A37:G37"/>
    <mergeCell ref="D44:I44"/>
    <mergeCell ref="G1:I1"/>
    <mergeCell ref="A7:I7"/>
    <mergeCell ref="A8:I8"/>
    <mergeCell ref="A9:I9"/>
    <mergeCell ref="A11:I11"/>
    <mergeCell ref="A34:D3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2"/>
  <sheetViews>
    <sheetView topLeftCell="A9" zoomScale="160" zoomScaleNormal="160" workbookViewId="0">
      <selection activeCell="E27" sqref="E27"/>
    </sheetView>
  </sheetViews>
  <sheetFormatPr defaultColWidth="9.42578125" defaultRowHeight="15" x14ac:dyDescent="0.25"/>
  <cols>
    <col min="1" max="1" width="5.7109375" customWidth="1"/>
    <col min="2" max="2" width="36.7109375" customWidth="1"/>
    <col min="3" max="3" width="5.140625" customWidth="1"/>
    <col min="4" max="5" width="12.42578125" customWidth="1"/>
    <col min="6" max="6" width="13.140625" customWidth="1"/>
    <col min="7" max="7" width="8" customWidth="1"/>
    <col min="8" max="8" width="11.140625" customWidth="1"/>
    <col min="9" max="9" width="16.28515625" customWidth="1"/>
    <col min="256" max="256" width="5.7109375" customWidth="1"/>
    <col min="257" max="257" width="36.7109375" customWidth="1"/>
    <col min="258" max="258" width="5.140625" customWidth="1"/>
    <col min="259" max="260" width="12.42578125" customWidth="1"/>
    <col min="261" max="261" width="11.28515625" customWidth="1"/>
    <col min="262" max="262" width="8" customWidth="1"/>
    <col min="263" max="263" width="11.140625" customWidth="1"/>
    <col min="264" max="264" width="16.28515625" customWidth="1"/>
    <col min="512" max="512" width="5.7109375" customWidth="1"/>
    <col min="513" max="513" width="36.7109375" customWidth="1"/>
    <col min="514" max="514" width="5.140625" customWidth="1"/>
    <col min="515" max="516" width="12.42578125" customWidth="1"/>
    <col min="517" max="517" width="11.28515625" customWidth="1"/>
    <col min="518" max="518" width="8" customWidth="1"/>
    <col min="519" max="519" width="11.140625" customWidth="1"/>
    <col min="520" max="520" width="16.28515625" customWidth="1"/>
    <col min="768" max="768" width="5.7109375" customWidth="1"/>
    <col min="769" max="769" width="36.7109375" customWidth="1"/>
    <col min="770" max="770" width="5.140625" customWidth="1"/>
    <col min="771" max="772" width="12.42578125" customWidth="1"/>
    <col min="773" max="773" width="11.28515625" customWidth="1"/>
    <col min="774" max="774" width="8" customWidth="1"/>
    <col min="775" max="775" width="11.140625" customWidth="1"/>
    <col min="776" max="776" width="16.28515625" customWidth="1"/>
    <col min="1024" max="1024" width="5.7109375" customWidth="1"/>
    <col min="1025" max="1025" width="36.7109375" customWidth="1"/>
    <col min="1026" max="1026" width="5.140625" customWidth="1"/>
    <col min="1027" max="1028" width="12.42578125" customWidth="1"/>
    <col min="1029" max="1029" width="11.28515625" customWidth="1"/>
    <col min="1030" max="1030" width="8" customWidth="1"/>
    <col min="1031" max="1031" width="11.140625" customWidth="1"/>
    <col min="1032" max="1032" width="16.28515625" customWidth="1"/>
    <col min="1280" max="1280" width="5.7109375" customWidth="1"/>
    <col min="1281" max="1281" width="36.7109375" customWidth="1"/>
    <col min="1282" max="1282" width="5.140625" customWidth="1"/>
    <col min="1283" max="1284" width="12.42578125" customWidth="1"/>
    <col min="1285" max="1285" width="11.28515625" customWidth="1"/>
    <col min="1286" max="1286" width="8" customWidth="1"/>
    <col min="1287" max="1287" width="11.140625" customWidth="1"/>
    <col min="1288" max="1288" width="16.28515625" customWidth="1"/>
    <col min="1536" max="1536" width="5.7109375" customWidth="1"/>
    <col min="1537" max="1537" width="36.7109375" customWidth="1"/>
    <col min="1538" max="1538" width="5.140625" customWidth="1"/>
    <col min="1539" max="1540" width="12.42578125" customWidth="1"/>
    <col min="1541" max="1541" width="11.28515625" customWidth="1"/>
    <col min="1542" max="1542" width="8" customWidth="1"/>
    <col min="1543" max="1543" width="11.140625" customWidth="1"/>
    <col min="1544" max="1544" width="16.28515625" customWidth="1"/>
    <col min="1792" max="1792" width="5.7109375" customWidth="1"/>
    <col min="1793" max="1793" width="36.7109375" customWidth="1"/>
    <col min="1794" max="1794" width="5.140625" customWidth="1"/>
    <col min="1795" max="1796" width="12.42578125" customWidth="1"/>
    <col min="1797" max="1797" width="11.28515625" customWidth="1"/>
    <col min="1798" max="1798" width="8" customWidth="1"/>
    <col min="1799" max="1799" width="11.140625" customWidth="1"/>
    <col min="1800" max="1800" width="16.28515625" customWidth="1"/>
    <col min="2048" max="2048" width="5.7109375" customWidth="1"/>
    <col min="2049" max="2049" width="36.7109375" customWidth="1"/>
    <col min="2050" max="2050" width="5.140625" customWidth="1"/>
    <col min="2051" max="2052" width="12.42578125" customWidth="1"/>
    <col min="2053" max="2053" width="11.28515625" customWidth="1"/>
    <col min="2054" max="2054" width="8" customWidth="1"/>
    <col min="2055" max="2055" width="11.140625" customWidth="1"/>
    <col min="2056" max="2056" width="16.28515625" customWidth="1"/>
    <col min="2304" max="2304" width="5.7109375" customWidth="1"/>
    <col min="2305" max="2305" width="36.7109375" customWidth="1"/>
    <col min="2306" max="2306" width="5.140625" customWidth="1"/>
    <col min="2307" max="2308" width="12.42578125" customWidth="1"/>
    <col min="2309" max="2309" width="11.28515625" customWidth="1"/>
    <col min="2310" max="2310" width="8" customWidth="1"/>
    <col min="2311" max="2311" width="11.140625" customWidth="1"/>
    <col min="2312" max="2312" width="16.28515625" customWidth="1"/>
    <col min="2560" max="2560" width="5.7109375" customWidth="1"/>
    <col min="2561" max="2561" width="36.7109375" customWidth="1"/>
    <col min="2562" max="2562" width="5.140625" customWidth="1"/>
    <col min="2563" max="2564" width="12.42578125" customWidth="1"/>
    <col min="2565" max="2565" width="11.28515625" customWidth="1"/>
    <col min="2566" max="2566" width="8" customWidth="1"/>
    <col min="2567" max="2567" width="11.140625" customWidth="1"/>
    <col min="2568" max="2568" width="16.28515625" customWidth="1"/>
    <col min="2816" max="2816" width="5.7109375" customWidth="1"/>
    <col min="2817" max="2817" width="36.7109375" customWidth="1"/>
    <col min="2818" max="2818" width="5.140625" customWidth="1"/>
    <col min="2819" max="2820" width="12.42578125" customWidth="1"/>
    <col min="2821" max="2821" width="11.28515625" customWidth="1"/>
    <col min="2822" max="2822" width="8" customWidth="1"/>
    <col min="2823" max="2823" width="11.140625" customWidth="1"/>
    <col min="2824" max="2824" width="16.28515625" customWidth="1"/>
    <col min="3072" max="3072" width="5.7109375" customWidth="1"/>
    <col min="3073" max="3073" width="36.7109375" customWidth="1"/>
    <col min="3074" max="3074" width="5.140625" customWidth="1"/>
    <col min="3075" max="3076" width="12.42578125" customWidth="1"/>
    <col min="3077" max="3077" width="11.28515625" customWidth="1"/>
    <col min="3078" max="3078" width="8" customWidth="1"/>
    <col min="3079" max="3079" width="11.140625" customWidth="1"/>
    <col min="3080" max="3080" width="16.28515625" customWidth="1"/>
    <col min="3328" max="3328" width="5.7109375" customWidth="1"/>
    <col min="3329" max="3329" width="36.7109375" customWidth="1"/>
    <col min="3330" max="3330" width="5.140625" customWidth="1"/>
    <col min="3331" max="3332" width="12.42578125" customWidth="1"/>
    <col min="3333" max="3333" width="11.28515625" customWidth="1"/>
    <col min="3334" max="3334" width="8" customWidth="1"/>
    <col min="3335" max="3335" width="11.140625" customWidth="1"/>
    <col min="3336" max="3336" width="16.28515625" customWidth="1"/>
    <col min="3584" max="3584" width="5.7109375" customWidth="1"/>
    <col min="3585" max="3585" width="36.7109375" customWidth="1"/>
    <col min="3586" max="3586" width="5.140625" customWidth="1"/>
    <col min="3587" max="3588" width="12.42578125" customWidth="1"/>
    <col min="3589" max="3589" width="11.28515625" customWidth="1"/>
    <col min="3590" max="3590" width="8" customWidth="1"/>
    <col min="3591" max="3591" width="11.140625" customWidth="1"/>
    <col min="3592" max="3592" width="16.28515625" customWidth="1"/>
    <col min="3840" max="3840" width="5.7109375" customWidth="1"/>
    <col min="3841" max="3841" width="36.7109375" customWidth="1"/>
    <col min="3842" max="3842" width="5.140625" customWidth="1"/>
    <col min="3843" max="3844" width="12.42578125" customWidth="1"/>
    <col min="3845" max="3845" width="11.28515625" customWidth="1"/>
    <col min="3846" max="3846" width="8" customWidth="1"/>
    <col min="3847" max="3847" width="11.140625" customWidth="1"/>
    <col min="3848" max="3848" width="16.28515625" customWidth="1"/>
    <col min="4096" max="4096" width="5.7109375" customWidth="1"/>
    <col min="4097" max="4097" width="36.7109375" customWidth="1"/>
    <col min="4098" max="4098" width="5.140625" customWidth="1"/>
    <col min="4099" max="4100" width="12.42578125" customWidth="1"/>
    <col min="4101" max="4101" width="11.28515625" customWidth="1"/>
    <col min="4102" max="4102" width="8" customWidth="1"/>
    <col min="4103" max="4103" width="11.140625" customWidth="1"/>
    <col min="4104" max="4104" width="16.28515625" customWidth="1"/>
    <col min="4352" max="4352" width="5.7109375" customWidth="1"/>
    <col min="4353" max="4353" width="36.7109375" customWidth="1"/>
    <col min="4354" max="4354" width="5.140625" customWidth="1"/>
    <col min="4355" max="4356" width="12.42578125" customWidth="1"/>
    <col min="4357" max="4357" width="11.28515625" customWidth="1"/>
    <col min="4358" max="4358" width="8" customWidth="1"/>
    <col min="4359" max="4359" width="11.140625" customWidth="1"/>
    <col min="4360" max="4360" width="16.28515625" customWidth="1"/>
    <col min="4608" max="4608" width="5.7109375" customWidth="1"/>
    <col min="4609" max="4609" width="36.7109375" customWidth="1"/>
    <col min="4610" max="4610" width="5.140625" customWidth="1"/>
    <col min="4611" max="4612" width="12.42578125" customWidth="1"/>
    <col min="4613" max="4613" width="11.28515625" customWidth="1"/>
    <col min="4614" max="4614" width="8" customWidth="1"/>
    <col min="4615" max="4615" width="11.140625" customWidth="1"/>
    <col min="4616" max="4616" width="16.28515625" customWidth="1"/>
    <col min="4864" max="4864" width="5.7109375" customWidth="1"/>
    <col min="4865" max="4865" width="36.7109375" customWidth="1"/>
    <col min="4866" max="4866" width="5.140625" customWidth="1"/>
    <col min="4867" max="4868" width="12.42578125" customWidth="1"/>
    <col min="4869" max="4869" width="11.28515625" customWidth="1"/>
    <col min="4870" max="4870" width="8" customWidth="1"/>
    <col min="4871" max="4871" width="11.140625" customWidth="1"/>
    <col min="4872" max="4872" width="16.28515625" customWidth="1"/>
    <col min="5120" max="5120" width="5.7109375" customWidth="1"/>
    <col min="5121" max="5121" width="36.7109375" customWidth="1"/>
    <col min="5122" max="5122" width="5.140625" customWidth="1"/>
    <col min="5123" max="5124" width="12.42578125" customWidth="1"/>
    <col min="5125" max="5125" width="11.28515625" customWidth="1"/>
    <col min="5126" max="5126" width="8" customWidth="1"/>
    <col min="5127" max="5127" width="11.140625" customWidth="1"/>
    <col min="5128" max="5128" width="16.28515625" customWidth="1"/>
    <col min="5376" max="5376" width="5.7109375" customWidth="1"/>
    <col min="5377" max="5377" width="36.7109375" customWidth="1"/>
    <col min="5378" max="5378" width="5.140625" customWidth="1"/>
    <col min="5379" max="5380" width="12.42578125" customWidth="1"/>
    <col min="5381" max="5381" width="11.28515625" customWidth="1"/>
    <col min="5382" max="5382" width="8" customWidth="1"/>
    <col min="5383" max="5383" width="11.140625" customWidth="1"/>
    <col min="5384" max="5384" width="16.28515625" customWidth="1"/>
    <col min="5632" max="5632" width="5.7109375" customWidth="1"/>
    <col min="5633" max="5633" width="36.7109375" customWidth="1"/>
    <col min="5634" max="5634" width="5.140625" customWidth="1"/>
    <col min="5635" max="5636" width="12.42578125" customWidth="1"/>
    <col min="5637" max="5637" width="11.28515625" customWidth="1"/>
    <col min="5638" max="5638" width="8" customWidth="1"/>
    <col min="5639" max="5639" width="11.140625" customWidth="1"/>
    <col min="5640" max="5640" width="16.28515625" customWidth="1"/>
    <col min="5888" max="5888" width="5.7109375" customWidth="1"/>
    <col min="5889" max="5889" width="36.7109375" customWidth="1"/>
    <col min="5890" max="5890" width="5.140625" customWidth="1"/>
    <col min="5891" max="5892" width="12.42578125" customWidth="1"/>
    <col min="5893" max="5893" width="11.28515625" customWidth="1"/>
    <col min="5894" max="5894" width="8" customWidth="1"/>
    <col min="5895" max="5895" width="11.140625" customWidth="1"/>
    <col min="5896" max="5896" width="16.28515625" customWidth="1"/>
    <col min="6144" max="6144" width="5.7109375" customWidth="1"/>
    <col min="6145" max="6145" width="36.7109375" customWidth="1"/>
    <col min="6146" max="6146" width="5.140625" customWidth="1"/>
    <col min="6147" max="6148" width="12.42578125" customWidth="1"/>
    <col min="6149" max="6149" width="11.28515625" customWidth="1"/>
    <col min="6150" max="6150" width="8" customWidth="1"/>
    <col min="6151" max="6151" width="11.140625" customWidth="1"/>
    <col min="6152" max="6152" width="16.28515625" customWidth="1"/>
    <col min="6400" max="6400" width="5.7109375" customWidth="1"/>
    <col min="6401" max="6401" width="36.7109375" customWidth="1"/>
    <col min="6402" max="6402" width="5.140625" customWidth="1"/>
    <col min="6403" max="6404" width="12.42578125" customWidth="1"/>
    <col min="6405" max="6405" width="11.28515625" customWidth="1"/>
    <col min="6406" max="6406" width="8" customWidth="1"/>
    <col min="6407" max="6407" width="11.140625" customWidth="1"/>
    <col min="6408" max="6408" width="16.28515625" customWidth="1"/>
    <col min="6656" max="6656" width="5.7109375" customWidth="1"/>
    <col min="6657" max="6657" width="36.7109375" customWidth="1"/>
    <col min="6658" max="6658" width="5.140625" customWidth="1"/>
    <col min="6659" max="6660" width="12.42578125" customWidth="1"/>
    <col min="6661" max="6661" width="11.28515625" customWidth="1"/>
    <col min="6662" max="6662" width="8" customWidth="1"/>
    <col min="6663" max="6663" width="11.140625" customWidth="1"/>
    <col min="6664" max="6664" width="16.28515625" customWidth="1"/>
    <col min="6912" max="6912" width="5.7109375" customWidth="1"/>
    <col min="6913" max="6913" width="36.7109375" customWidth="1"/>
    <col min="6914" max="6914" width="5.140625" customWidth="1"/>
    <col min="6915" max="6916" width="12.42578125" customWidth="1"/>
    <col min="6917" max="6917" width="11.28515625" customWidth="1"/>
    <col min="6918" max="6918" width="8" customWidth="1"/>
    <col min="6919" max="6919" width="11.140625" customWidth="1"/>
    <col min="6920" max="6920" width="16.28515625" customWidth="1"/>
    <col min="7168" max="7168" width="5.7109375" customWidth="1"/>
    <col min="7169" max="7169" width="36.7109375" customWidth="1"/>
    <col min="7170" max="7170" width="5.140625" customWidth="1"/>
    <col min="7171" max="7172" width="12.42578125" customWidth="1"/>
    <col min="7173" max="7173" width="11.28515625" customWidth="1"/>
    <col min="7174" max="7174" width="8" customWidth="1"/>
    <col min="7175" max="7175" width="11.140625" customWidth="1"/>
    <col min="7176" max="7176" width="16.28515625" customWidth="1"/>
    <col min="7424" max="7424" width="5.7109375" customWidth="1"/>
    <col min="7425" max="7425" width="36.7109375" customWidth="1"/>
    <col min="7426" max="7426" width="5.140625" customWidth="1"/>
    <col min="7427" max="7428" width="12.42578125" customWidth="1"/>
    <col min="7429" max="7429" width="11.28515625" customWidth="1"/>
    <col min="7430" max="7430" width="8" customWidth="1"/>
    <col min="7431" max="7431" width="11.140625" customWidth="1"/>
    <col min="7432" max="7432" width="16.28515625" customWidth="1"/>
    <col min="7680" max="7680" width="5.7109375" customWidth="1"/>
    <col min="7681" max="7681" width="36.7109375" customWidth="1"/>
    <col min="7682" max="7682" width="5.140625" customWidth="1"/>
    <col min="7683" max="7684" width="12.42578125" customWidth="1"/>
    <col min="7685" max="7685" width="11.28515625" customWidth="1"/>
    <col min="7686" max="7686" width="8" customWidth="1"/>
    <col min="7687" max="7687" width="11.140625" customWidth="1"/>
    <col min="7688" max="7688" width="16.28515625" customWidth="1"/>
    <col min="7936" max="7936" width="5.7109375" customWidth="1"/>
    <col min="7937" max="7937" width="36.7109375" customWidth="1"/>
    <col min="7938" max="7938" width="5.140625" customWidth="1"/>
    <col min="7939" max="7940" width="12.42578125" customWidth="1"/>
    <col min="7941" max="7941" width="11.28515625" customWidth="1"/>
    <col min="7942" max="7942" width="8" customWidth="1"/>
    <col min="7943" max="7943" width="11.140625" customWidth="1"/>
    <col min="7944" max="7944" width="16.28515625" customWidth="1"/>
    <col min="8192" max="8192" width="5.7109375" customWidth="1"/>
    <col min="8193" max="8193" width="36.7109375" customWidth="1"/>
    <col min="8194" max="8194" width="5.140625" customWidth="1"/>
    <col min="8195" max="8196" width="12.42578125" customWidth="1"/>
    <col min="8197" max="8197" width="11.28515625" customWidth="1"/>
    <col min="8198" max="8198" width="8" customWidth="1"/>
    <col min="8199" max="8199" width="11.140625" customWidth="1"/>
    <col min="8200" max="8200" width="16.28515625" customWidth="1"/>
    <col min="8448" max="8448" width="5.7109375" customWidth="1"/>
    <col min="8449" max="8449" width="36.7109375" customWidth="1"/>
    <col min="8450" max="8450" width="5.140625" customWidth="1"/>
    <col min="8451" max="8452" width="12.42578125" customWidth="1"/>
    <col min="8453" max="8453" width="11.28515625" customWidth="1"/>
    <col min="8454" max="8454" width="8" customWidth="1"/>
    <col min="8455" max="8455" width="11.140625" customWidth="1"/>
    <col min="8456" max="8456" width="16.28515625" customWidth="1"/>
    <col min="8704" max="8704" width="5.7109375" customWidth="1"/>
    <col min="8705" max="8705" width="36.7109375" customWidth="1"/>
    <col min="8706" max="8706" width="5.140625" customWidth="1"/>
    <col min="8707" max="8708" width="12.42578125" customWidth="1"/>
    <col min="8709" max="8709" width="11.28515625" customWidth="1"/>
    <col min="8710" max="8710" width="8" customWidth="1"/>
    <col min="8711" max="8711" width="11.140625" customWidth="1"/>
    <col min="8712" max="8712" width="16.28515625" customWidth="1"/>
    <col min="8960" max="8960" width="5.7109375" customWidth="1"/>
    <col min="8961" max="8961" width="36.7109375" customWidth="1"/>
    <col min="8962" max="8962" width="5.140625" customWidth="1"/>
    <col min="8963" max="8964" width="12.42578125" customWidth="1"/>
    <col min="8965" max="8965" width="11.28515625" customWidth="1"/>
    <col min="8966" max="8966" width="8" customWidth="1"/>
    <col min="8967" max="8967" width="11.140625" customWidth="1"/>
    <col min="8968" max="8968" width="16.28515625" customWidth="1"/>
    <col min="9216" max="9216" width="5.7109375" customWidth="1"/>
    <col min="9217" max="9217" width="36.7109375" customWidth="1"/>
    <col min="9218" max="9218" width="5.140625" customWidth="1"/>
    <col min="9219" max="9220" width="12.42578125" customWidth="1"/>
    <col min="9221" max="9221" width="11.28515625" customWidth="1"/>
    <col min="9222" max="9222" width="8" customWidth="1"/>
    <col min="9223" max="9223" width="11.140625" customWidth="1"/>
    <col min="9224" max="9224" width="16.28515625" customWidth="1"/>
    <col min="9472" max="9472" width="5.7109375" customWidth="1"/>
    <col min="9473" max="9473" width="36.7109375" customWidth="1"/>
    <col min="9474" max="9474" width="5.140625" customWidth="1"/>
    <col min="9475" max="9476" width="12.42578125" customWidth="1"/>
    <col min="9477" max="9477" width="11.28515625" customWidth="1"/>
    <col min="9478" max="9478" width="8" customWidth="1"/>
    <col min="9479" max="9479" width="11.140625" customWidth="1"/>
    <col min="9480" max="9480" width="16.28515625" customWidth="1"/>
    <col min="9728" max="9728" width="5.7109375" customWidth="1"/>
    <col min="9729" max="9729" width="36.7109375" customWidth="1"/>
    <col min="9730" max="9730" width="5.140625" customWidth="1"/>
    <col min="9731" max="9732" width="12.42578125" customWidth="1"/>
    <col min="9733" max="9733" width="11.28515625" customWidth="1"/>
    <col min="9734" max="9734" width="8" customWidth="1"/>
    <col min="9735" max="9735" width="11.140625" customWidth="1"/>
    <col min="9736" max="9736" width="16.28515625" customWidth="1"/>
    <col min="9984" max="9984" width="5.7109375" customWidth="1"/>
    <col min="9985" max="9985" width="36.7109375" customWidth="1"/>
    <col min="9986" max="9986" width="5.140625" customWidth="1"/>
    <col min="9987" max="9988" width="12.42578125" customWidth="1"/>
    <col min="9989" max="9989" width="11.28515625" customWidth="1"/>
    <col min="9990" max="9990" width="8" customWidth="1"/>
    <col min="9991" max="9991" width="11.140625" customWidth="1"/>
    <col min="9992" max="9992" width="16.28515625" customWidth="1"/>
    <col min="10240" max="10240" width="5.7109375" customWidth="1"/>
    <col min="10241" max="10241" width="36.7109375" customWidth="1"/>
    <col min="10242" max="10242" width="5.140625" customWidth="1"/>
    <col min="10243" max="10244" width="12.42578125" customWidth="1"/>
    <col min="10245" max="10245" width="11.28515625" customWidth="1"/>
    <col min="10246" max="10246" width="8" customWidth="1"/>
    <col min="10247" max="10247" width="11.140625" customWidth="1"/>
    <col min="10248" max="10248" width="16.28515625" customWidth="1"/>
    <col min="10496" max="10496" width="5.7109375" customWidth="1"/>
    <col min="10497" max="10497" width="36.7109375" customWidth="1"/>
    <col min="10498" max="10498" width="5.140625" customWidth="1"/>
    <col min="10499" max="10500" width="12.42578125" customWidth="1"/>
    <col min="10501" max="10501" width="11.28515625" customWidth="1"/>
    <col min="10502" max="10502" width="8" customWidth="1"/>
    <col min="10503" max="10503" width="11.140625" customWidth="1"/>
    <col min="10504" max="10504" width="16.28515625" customWidth="1"/>
    <col min="10752" max="10752" width="5.7109375" customWidth="1"/>
    <col min="10753" max="10753" width="36.7109375" customWidth="1"/>
    <col min="10754" max="10754" width="5.140625" customWidth="1"/>
    <col min="10755" max="10756" width="12.42578125" customWidth="1"/>
    <col min="10757" max="10757" width="11.28515625" customWidth="1"/>
    <col min="10758" max="10758" width="8" customWidth="1"/>
    <col min="10759" max="10759" width="11.140625" customWidth="1"/>
    <col min="10760" max="10760" width="16.28515625" customWidth="1"/>
    <col min="11008" max="11008" width="5.7109375" customWidth="1"/>
    <col min="11009" max="11009" width="36.7109375" customWidth="1"/>
    <col min="11010" max="11010" width="5.140625" customWidth="1"/>
    <col min="11011" max="11012" width="12.42578125" customWidth="1"/>
    <col min="11013" max="11013" width="11.28515625" customWidth="1"/>
    <col min="11014" max="11014" width="8" customWidth="1"/>
    <col min="11015" max="11015" width="11.140625" customWidth="1"/>
    <col min="11016" max="11016" width="16.28515625" customWidth="1"/>
    <col min="11264" max="11264" width="5.7109375" customWidth="1"/>
    <col min="11265" max="11265" width="36.7109375" customWidth="1"/>
    <col min="11266" max="11266" width="5.140625" customWidth="1"/>
    <col min="11267" max="11268" width="12.42578125" customWidth="1"/>
    <col min="11269" max="11269" width="11.28515625" customWidth="1"/>
    <col min="11270" max="11270" width="8" customWidth="1"/>
    <col min="11271" max="11271" width="11.140625" customWidth="1"/>
    <col min="11272" max="11272" width="16.28515625" customWidth="1"/>
    <col min="11520" max="11520" width="5.7109375" customWidth="1"/>
    <col min="11521" max="11521" width="36.7109375" customWidth="1"/>
    <col min="11522" max="11522" width="5.140625" customWidth="1"/>
    <col min="11523" max="11524" width="12.42578125" customWidth="1"/>
    <col min="11525" max="11525" width="11.28515625" customWidth="1"/>
    <col min="11526" max="11526" width="8" customWidth="1"/>
    <col min="11527" max="11527" width="11.140625" customWidth="1"/>
    <col min="11528" max="11528" width="16.28515625" customWidth="1"/>
    <col min="11776" max="11776" width="5.7109375" customWidth="1"/>
    <col min="11777" max="11777" width="36.7109375" customWidth="1"/>
    <col min="11778" max="11778" width="5.140625" customWidth="1"/>
    <col min="11779" max="11780" width="12.42578125" customWidth="1"/>
    <col min="11781" max="11781" width="11.28515625" customWidth="1"/>
    <col min="11782" max="11782" width="8" customWidth="1"/>
    <col min="11783" max="11783" width="11.140625" customWidth="1"/>
    <col min="11784" max="11784" width="16.28515625" customWidth="1"/>
    <col min="12032" max="12032" width="5.7109375" customWidth="1"/>
    <col min="12033" max="12033" width="36.7109375" customWidth="1"/>
    <col min="12034" max="12034" width="5.140625" customWidth="1"/>
    <col min="12035" max="12036" width="12.42578125" customWidth="1"/>
    <col min="12037" max="12037" width="11.28515625" customWidth="1"/>
    <col min="12038" max="12038" width="8" customWidth="1"/>
    <col min="12039" max="12039" width="11.140625" customWidth="1"/>
    <col min="12040" max="12040" width="16.28515625" customWidth="1"/>
    <col min="12288" max="12288" width="5.7109375" customWidth="1"/>
    <col min="12289" max="12289" width="36.7109375" customWidth="1"/>
    <col min="12290" max="12290" width="5.140625" customWidth="1"/>
    <col min="12291" max="12292" width="12.42578125" customWidth="1"/>
    <col min="12293" max="12293" width="11.28515625" customWidth="1"/>
    <col min="12294" max="12294" width="8" customWidth="1"/>
    <col min="12295" max="12295" width="11.140625" customWidth="1"/>
    <col min="12296" max="12296" width="16.28515625" customWidth="1"/>
    <col min="12544" max="12544" width="5.7109375" customWidth="1"/>
    <col min="12545" max="12545" width="36.7109375" customWidth="1"/>
    <col min="12546" max="12546" width="5.140625" customWidth="1"/>
    <col min="12547" max="12548" width="12.42578125" customWidth="1"/>
    <col min="12549" max="12549" width="11.28515625" customWidth="1"/>
    <col min="12550" max="12550" width="8" customWidth="1"/>
    <col min="12551" max="12551" width="11.140625" customWidth="1"/>
    <col min="12552" max="12552" width="16.28515625" customWidth="1"/>
    <col min="12800" max="12800" width="5.7109375" customWidth="1"/>
    <col min="12801" max="12801" width="36.7109375" customWidth="1"/>
    <col min="12802" max="12802" width="5.140625" customWidth="1"/>
    <col min="12803" max="12804" width="12.42578125" customWidth="1"/>
    <col min="12805" max="12805" width="11.28515625" customWidth="1"/>
    <col min="12806" max="12806" width="8" customWidth="1"/>
    <col min="12807" max="12807" width="11.140625" customWidth="1"/>
    <col min="12808" max="12808" width="16.28515625" customWidth="1"/>
    <col min="13056" max="13056" width="5.7109375" customWidth="1"/>
    <col min="13057" max="13057" width="36.7109375" customWidth="1"/>
    <col min="13058" max="13058" width="5.140625" customWidth="1"/>
    <col min="13059" max="13060" width="12.42578125" customWidth="1"/>
    <col min="13061" max="13061" width="11.28515625" customWidth="1"/>
    <col min="13062" max="13062" width="8" customWidth="1"/>
    <col min="13063" max="13063" width="11.140625" customWidth="1"/>
    <col min="13064" max="13064" width="16.28515625" customWidth="1"/>
    <col min="13312" max="13312" width="5.7109375" customWidth="1"/>
    <col min="13313" max="13313" width="36.7109375" customWidth="1"/>
    <col min="13314" max="13314" width="5.140625" customWidth="1"/>
    <col min="13315" max="13316" width="12.42578125" customWidth="1"/>
    <col min="13317" max="13317" width="11.28515625" customWidth="1"/>
    <col min="13318" max="13318" width="8" customWidth="1"/>
    <col min="13319" max="13319" width="11.140625" customWidth="1"/>
    <col min="13320" max="13320" width="16.28515625" customWidth="1"/>
    <col min="13568" max="13568" width="5.7109375" customWidth="1"/>
    <col min="13569" max="13569" width="36.7109375" customWidth="1"/>
    <col min="13570" max="13570" width="5.140625" customWidth="1"/>
    <col min="13571" max="13572" width="12.42578125" customWidth="1"/>
    <col min="13573" max="13573" width="11.28515625" customWidth="1"/>
    <col min="13574" max="13574" width="8" customWidth="1"/>
    <col min="13575" max="13575" width="11.140625" customWidth="1"/>
    <col min="13576" max="13576" width="16.28515625" customWidth="1"/>
    <col min="13824" max="13824" width="5.7109375" customWidth="1"/>
    <col min="13825" max="13825" width="36.7109375" customWidth="1"/>
    <col min="13826" max="13826" width="5.140625" customWidth="1"/>
    <col min="13827" max="13828" width="12.42578125" customWidth="1"/>
    <col min="13829" max="13829" width="11.28515625" customWidth="1"/>
    <col min="13830" max="13830" width="8" customWidth="1"/>
    <col min="13831" max="13831" width="11.140625" customWidth="1"/>
    <col min="13832" max="13832" width="16.28515625" customWidth="1"/>
    <col min="14080" max="14080" width="5.7109375" customWidth="1"/>
    <col min="14081" max="14081" width="36.7109375" customWidth="1"/>
    <col min="14082" max="14082" width="5.140625" customWidth="1"/>
    <col min="14083" max="14084" width="12.42578125" customWidth="1"/>
    <col min="14085" max="14085" width="11.28515625" customWidth="1"/>
    <col min="14086" max="14086" width="8" customWidth="1"/>
    <col min="14087" max="14087" width="11.140625" customWidth="1"/>
    <col min="14088" max="14088" width="16.28515625" customWidth="1"/>
    <col min="14336" max="14336" width="5.7109375" customWidth="1"/>
    <col min="14337" max="14337" width="36.7109375" customWidth="1"/>
    <col min="14338" max="14338" width="5.140625" customWidth="1"/>
    <col min="14339" max="14340" width="12.42578125" customWidth="1"/>
    <col min="14341" max="14341" width="11.28515625" customWidth="1"/>
    <col min="14342" max="14342" width="8" customWidth="1"/>
    <col min="14343" max="14343" width="11.140625" customWidth="1"/>
    <col min="14344" max="14344" width="16.28515625" customWidth="1"/>
    <col min="14592" max="14592" width="5.7109375" customWidth="1"/>
    <col min="14593" max="14593" width="36.7109375" customWidth="1"/>
    <col min="14594" max="14594" width="5.140625" customWidth="1"/>
    <col min="14595" max="14596" width="12.42578125" customWidth="1"/>
    <col min="14597" max="14597" width="11.28515625" customWidth="1"/>
    <col min="14598" max="14598" width="8" customWidth="1"/>
    <col min="14599" max="14599" width="11.140625" customWidth="1"/>
    <col min="14600" max="14600" width="16.28515625" customWidth="1"/>
    <col min="14848" max="14848" width="5.7109375" customWidth="1"/>
    <col min="14849" max="14849" width="36.7109375" customWidth="1"/>
    <col min="14850" max="14850" width="5.140625" customWidth="1"/>
    <col min="14851" max="14852" width="12.42578125" customWidth="1"/>
    <col min="14853" max="14853" width="11.28515625" customWidth="1"/>
    <col min="14854" max="14854" width="8" customWidth="1"/>
    <col min="14855" max="14855" width="11.140625" customWidth="1"/>
    <col min="14856" max="14856" width="16.28515625" customWidth="1"/>
    <col min="15104" max="15104" width="5.7109375" customWidth="1"/>
    <col min="15105" max="15105" width="36.7109375" customWidth="1"/>
    <col min="15106" max="15106" width="5.140625" customWidth="1"/>
    <col min="15107" max="15108" width="12.42578125" customWidth="1"/>
    <col min="15109" max="15109" width="11.28515625" customWidth="1"/>
    <col min="15110" max="15110" width="8" customWidth="1"/>
    <col min="15111" max="15111" width="11.140625" customWidth="1"/>
    <col min="15112" max="15112" width="16.28515625" customWidth="1"/>
    <col min="15360" max="15360" width="5.7109375" customWidth="1"/>
    <col min="15361" max="15361" width="36.7109375" customWidth="1"/>
    <col min="15362" max="15362" width="5.140625" customWidth="1"/>
    <col min="15363" max="15364" width="12.42578125" customWidth="1"/>
    <col min="15365" max="15365" width="11.28515625" customWidth="1"/>
    <col min="15366" max="15366" width="8" customWidth="1"/>
    <col min="15367" max="15367" width="11.140625" customWidth="1"/>
    <col min="15368" max="15368" width="16.28515625" customWidth="1"/>
    <col min="15616" max="15616" width="5.7109375" customWidth="1"/>
    <col min="15617" max="15617" width="36.7109375" customWidth="1"/>
    <col min="15618" max="15618" width="5.140625" customWidth="1"/>
    <col min="15619" max="15620" width="12.42578125" customWidth="1"/>
    <col min="15621" max="15621" width="11.28515625" customWidth="1"/>
    <col min="15622" max="15622" width="8" customWidth="1"/>
    <col min="15623" max="15623" width="11.140625" customWidth="1"/>
    <col min="15624" max="15624" width="16.28515625" customWidth="1"/>
    <col min="15872" max="15872" width="5.7109375" customWidth="1"/>
    <col min="15873" max="15873" width="36.7109375" customWidth="1"/>
    <col min="15874" max="15874" width="5.140625" customWidth="1"/>
    <col min="15875" max="15876" width="12.42578125" customWidth="1"/>
    <col min="15877" max="15877" width="11.28515625" customWidth="1"/>
    <col min="15878" max="15878" width="8" customWidth="1"/>
    <col min="15879" max="15879" width="11.140625" customWidth="1"/>
    <col min="15880" max="15880" width="16.28515625" customWidth="1"/>
    <col min="16128" max="16128" width="5.7109375" customWidth="1"/>
    <col min="16129" max="16129" width="36.7109375" customWidth="1"/>
    <col min="16130" max="16130" width="5.140625" customWidth="1"/>
    <col min="16131" max="16132" width="12.42578125" customWidth="1"/>
    <col min="16133" max="16133" width="11.28515625" customWidth="1"/>
    <col min="16134" max="16134" width="8" customWidth="1"/>
    <col min="16135" max="16135" width="11.140625" customWidth="1"/>
    <col min="16136" max="16136" width="16.28515625" customWidth="1"/>
  </cols>
  <sheetData>
    <row r="1" spans="1:9" s="23" customFormat="1" x14ac:dyDescent="0.25">
      <c r="G1" s="128" t="s">
        <v>130</v>
      </c>
      <c r="H1" s="128"/>
      <c r="I1" s="128"/>
    </row>
    <row r="2" spans="1:9" s="23" customFormat="1" x14ac:dyDescent="0.25"/>
    <row r="3" spans="1:9" s="23" customFormat="1" x14ac:dyDescent="0.25">
      <c r="A3" s="23" t="s">
        <v>95</v>
      </c>
      <c r="G3" s="24" t="s">
        <v>96</v>
      </c>
      <c r="H3" s="24"/>
    </row>
    <row r="4" spans="1:9" s="23" customFormat="1" x14ac:dyDescent="0.25">
      <c r="A4" s="25" t="s">
        <v>3</v>
      </c>
      <c r="B4" s="25"/>
      <c r="F4" s="25"/>
      <c r="G4" s="26" t="s">
        <v>4</v>
      </c>
      <c r="H4" s="26"/>
      <c r="I4" s="25"/>
    </row>
    <row r="5" spans="1:9" s="23" customFormat="1" x14ac:dyDescent="0.25">
      <c r="G5" s="27"/>
      <c r="H5" s="27"/>
    </row>
    <row r="6" spans="1:9" s="23" customFormat="1" x14ac:dyDescent="0.25"/>
    <row r="7" spans="1:9" s="23" customFormat="1" ht="15.75" x14ac:dyDescent="0.25">
      <c r="A7" s="129" t="s">
        <v>5</v>
      </c>
      <c r="B7" s="129"/>
      <c r="C7" s="129"/>
      <c r="D7" s="129"/>
      <c r="E7" s="129"/>
      <c r="F7" s="129"/>
      <c r="G7" s="129"/>
      <c r="H7" s="129"/>
      <c r="I7" s="129"/>
    </row>
    <row r="8" spans="1:9" s="23" customFormat="1" x14ac:dyDescent="0.25">
      <c r="A8" s="128" t="s">
        <v>97</v>
      </c>
      <c r="B8" s="128"/>
      <c r="C8" s="128"/>
      <c r="D8" s="128"/>
      <c r="E8" s="128"/>
      <c r="F8" s="128"/>
      <c r="G8" s="128"/>
      <c r="H8" s="128"/>
      <c r="I8" s="128"/>
    </row>
    <row r="9" spans="1:9" s="23" customFormat="1" x14ac:dyDescent="0.25">
      <c r="A9" s="130" t="s">
        <v>131</v>
      </c>
      <c r="B9" s="130"/>
      <c r="C9" s="130"/>
      <c r="D9" s="130"/>
      <c r="E9" s="130"/>
      <c r="F9" s="130"/>
      <c r="G9" s="130"/>
      <c r="H9" s="130"/>
      <c r="I9" s="130"/>
    </row>
    <row r="10" spans="1:9" s="23" customFormat="1" x14ac:dyDescent="0.25">
      <c r="A10" s="28"/>
    </row>
    <row r="11" spans="1:9" s="23" customFormat="1" ht="23.25" customHeight="1" x14ac:dyDescent="0.25">
      <c r="A11" s="135" t="s">
        <v>132</v>
      </c>
      <c r="B11" s="135"/>
      <c r="C11" s="135"/>
      <c r="D11" s="135"/>
      <c r="E11" s="135"/>
      <c r="F11" s="135"/>
      <c r="G11" s="135"/>
      <c r="H11" s="135"/>
      <c r="I11" s="135"/>
    </row>
    <row r="12" spans="1:9" s="23" customFormat="1" ht="60" x14ac:dyDescent="0.25">
      <c r="A12" s="29" t="s">
        <v>8</v>
      </c>
      <c r="B12" s="30" t="s">
        <v>9</v>
      </c>
      <c r="C12" s="29" t="s">
        <v>99</v>
      </c>
      <c r="D12" s="29" t="s">
        <v>12</v>
      </c>
      <c r="E12" s="29" t="s">
        <v>13</v>
      </c>
      <c r="F12" s="30" t="s">
        <v>14</v>
      </c>
      <c r="G12" s="30" t="s">
        <v>15</v>
      </c>
      <c r="H12" s="30" t="s">
        <v>16</v>
      </c>
      <c r="I12" s="30" t="s">
        <v>17</v>
      </c>
    </row>
    <row r="13" spans="1:9" s="20" customFormat="1" ht="15" customHeight="1" x14ac:dyDescent="0.2">
      <c r="A13" s="51">
        <v>1</v>
      </c>
      <c r="B13" s="41" t="s">
        <v>288</v>
      </c>
      <c r="C13" s="15" t="s">
        <v>20</v>
      </c>
      <c r="D13" s="15">
        <v>100</v>
      </c>
      <c r="E13" s="85">
        <v>0</v>
      </c>
      <c r="F13" s="87">
        <f t="shared" ref="F13:F22" si="0">D13*E13</f>
        <v>0</v>
      </c>
      <c r="G13" s="45">
        <v>0</v>
      </c>
      <c r="H13" s="88">
        <f t="shared" ref="H13:H22" si="1">F13*G13</f>
        <v>0</v>
      </c>
      <c r="I13" s="89">
        <f t="shared" ref="I13:I22" si="2">F13+H13</f>
        <v>0</v>
      </c>
    </row>
    <row r="14" spans="1:9" s="20" customFormat="1" ht="15" customHeight="1" x14ac:dyDescent="0.2">
      <c r="A14" s="51">
        <v>2</v>
      </c>
      <c r="B14" s="41" t="s">
        <v>133</v>
      </c>
      <c r="C14" s="15" t="s">
        <v>20</v>
      </c>
      <c r="D14" s="15">
        <v>50</v>
      </c>
      <c r="E14" s="85">
        <v>0</v>
      </c>
      <c r="F14" s="87">
        <f t="shared" si="0"/>
        <v>0</v>
      </c>
      <c r="G14" s="45">
        <v>0</v>
      </c>
      <c r="H14" s="88">
        <f t="shared" si="1"/>
        <v>0</v>
      </c>
      <c r="I14" s="89">
        <f t="shared" si="2"/>
        <v>0</v>
      </c>
    </row>
    <row r="15" spans="1:9" s="20" customFormat="1" ht="15" customHeight="1" x14ac:dyDescent="0.2">
      <c r="A15" s="51">
        <v>3</v>
      </c>
      <c r="B15" s="41" t="s">
        <v>134</v>
      </c>
      <c r="C15" s="15" t="s">
        <v>20</v>
      </c>
      <c r="D15" s="15">
        <v>50</v>
      </c>
      <c r="E15" s="85">
        <v>0</v>
      </c>
      <c r="F15" s="87">
        <f t="shared" si="0"/>
        <v>0</v>
      </c>
      <c r="G15" s="45">
        <v>0</v>
      </c>
      <c r="H15" s="88">
        <f t="shared" si="1"/>
        <v>0</v>
      </c>
      <c r="I15" s="89">
        <f t="shared" si="2"/>
        <v>0</v>
      </c>
    </row>
    <row r="16" spans="1:9" s="20" customFormat="1" ht="15" customHeight="1" x14ac:dyDescent="0.2">
      <c r="A16" s="51">
        <v>4</v>
      </c>
      <c r="B16" s="56" t="s">
        <v>135</v>
      </c>
      <c r="C16" s="57" t="s">
        <v>38</v>
      </c>
      <c r="D16" s="57">
        <v>10</v>
      </c>
      <c r="E16" s="85">
        <v>0</v>
      </c>
      <c r="F16" s="87">
        <f t="shared" si="0"/>
        <v>0</v>
      </c>
      <c r="G16" s="45">
        <v>0</v>
      </c>
      <c r="H16" s="88">
        <f t="shared" si="1"/>
        <v>0</v>
      </c>
      <c r="I16" s="89">
        <f t="shared" si="2"/>
        <v>0</v>
      </c>
    </row>
    <row r="17" spans="1:9" s="20" customFormat="1" ht="15" customHeight="1" x14ac:dyDescent="0.2">
      <c r="A17" s="51">
        <v>5</v>
      </c>
      <c r="B17" s="58" t="s">
        <v>136</v>
      </c>
      <c r="C17" s="15" t="s">
        <v>20</v>
      </c>
      <c r="D17" s="15">
        <v>50</v>
      </c>
      <c r="E17" s="85">
        <v>0</v>
      </c>
      <c r="F17" s="87">
        <f t="shared" si="0"/>
        <v>0</v>
      </c>
      <c r="G17" s="45">
        <v>0</v>
      </c>
      <c r="H17" s="88">
        <f t="shared" si="1"/>
        <v>0</v>
      </c>
      <c r="I17" s="89">
        <f t="shared" si="2"/>
        <v>0</v>
      </c>
    </row>
    <row r="18" spans="1:9" s="20" customFormat="1" ht="15" customHeight="1" x14ac:dyDescent="0.2">
      <c r="A18" s="51">
        <v>6</v>
      </c>
      <c r="B18" s="41" t="s">
        <v>137</v>
      </c>
      <c r="C18" s="15" t="s">
        <v>20</v>
      </c>
      <c r="D18" s="15">
        <v>100</v>
      </c>
      <c r="E18" s="85">
        <v>0</v>
      </c>
      <c r="F18" s="87">
        <f t="shared" si="0"/>
        <v>0</v>
      </c>
      <c r="G18" s="45">
        <v>0</v>
      </c>
      <c r="H18" s="88">
        <f t="shared" si="1"/>
        <v>0</v>
      </c>
      <c r="I18" s="89">
        <f t="shared" si="2"/>
        <v>0</v>
      </c>
    </row>
    <row r="19" spans="1:9" s="23" customFormat="1" x14ac:dyDescent="0.25">
      <c r="A19" s="51">
        <v>7</v>
      </c>
      <c r="B19" s="41" t="s">
        <v>240</v>
      </c>
      <c r="C19" s="15" t="s">
        <v>20</v>
      </c>
      <c r="D19" s="15">
        <v>50</v>
      </c>
      <c r="E19" s="85">
        <v>0</v>
      </c>
      <c r="F19" s="87">
        <f t="shared" si="0"/>
        <v>0</v>
      </c>
      <c r="G19" s="45">
        <v>0</v>
      </c>
      <c r="H19" s="88">
        <f t="shared" si="1"/>
        <v>0</v>
      </c>
      <c r="I19" s="89">
        <f t="shared" si="2"/>
        <v>0</v>
      </c>
    </row>
    <row r="20" spans="1:9" s="20" customFormat="1" ht="25.5" x14ac:dyDescent="0.2">
      <c r="A20" s="51">
        <v>8</v>
      </c>
      <c r="B20" s="59" t="s">
        <v>311</v>
      </c>
      <c r="C20" s="15" t="s">
        <v>20</v>
      </c>
      <c r="D20" s="15">
        <v>200</v>
      </c>
      <c r="E20" s="115">
        <v>0</v>
      </c>
      <c r="F20" s="116">
        <f t="shared" si="0"/>
        <v>0</v>
      </c>
      <c r="G20" s="45">
        <v>0</v>
      </c>
      <c r="H20" s="88">
        <f t="shared" si="1"/>
        <v>0</v>
      </c>
      <c r="I20" s="117">
        <f t="shared" si="2"/>
        <v>0</v>
      </c>
    </row>
    <row r="21" spans="1:9" s="20" customFormat="1" ht="15" customHeight="1" x14ac:dyDescent="0.2">
      <c r="A21" s="51">
        <v>9</v>
      </c>
      <c r="B21" s="56" t="s">
        <v>138</v>
      </c>
      <c r="C21" s="57" t="s">
        <v>38</v>
      </c>
      <c r="D21" s="57">
        <v>100</v>
      </c>
      <c r="E21" s="85">
        <v>0</v>
      </c>
      <c r="F21" s="87">
        <f t="shared" si="0"/>
        <v>0</v>
      </c>
      <c r="G21" s="45">
        <v>0</v>
      </c>
      <c r="H21" s="88">
        <f t="shared" si="1"/>
        <v>0</v>
      </c>
      <c r="I21" s="89">
        <f t="shared" si="2"/>
        <v>0</v>
      </c>
    </row>
    <row r="22" spans="1:9" s="20" customFormat="1" ht="15" customHeight="1" x14ac:dyDescent="0.2">
      <c r="A22" s="51">
        <v>10</v>
      </c>
      <c r="B22" s="61" t="s">
        <v>139</v>
      </c>
      <c r="C22" s="62" t="s">
        <v>38</v>
      </c>
      <c r="D22" s="62">
        <v>100</v>
      </c>
      <c r="E22" s="85">
        <v>0</v>
      </c>
      <c r="F22" s="87">
        <f t="shared" si="0"/>
        <v>0</v>
      </c>
      <c r="G22" s="45">
        <v>0</v>
      </c>
      <c r="H22" s="88">
        <f t="shared" si="1"/>
        <v>0</v>
      </c>
      <c r="I22" s="89">
        <f t="shared" si="2"/>
        <v>0</v>
      </c>
    </row>
    <row r="23" spans="1:9" s="20" customFormat="1" ht="12.75" x14ac:dyDescent="0.2">
      <c r="A23" s="136" t="s">
        <v>89</v>
      </c>
      <c r="B23" s="137"/>
      <c r="C23" s="137"/>
      <c r="D23" s="138"/>
      <c r="E23" s="86"/>
      <c r="F23" s="44">
        <f>SUM(F13:F22)</f>
        <v>0</v>
      </c>
      <c r="G23" s="16"/>
      <c r="H23" s="18">
        <f>SUM(H13:H22)</f>
        <v>0</v>
      </c>
      <c r="I23" s="109">
        <f>SUM(I13:I22)</f>
        <v>0</v>
      </c>
    </row>
    <row r="24" spans="1:9" s="20" customFormat="1" ht="12.75" x14ac:dyDescent="0.2">
      <c r="A24" s="55"/>
      <c r="B24" s="55"/>
      <c r="C24" s="55"/>
      <c r="D24" s="55"/>
      <c r="E24" s="55"/>
      <c r="F24" s="55"/>
      <c r="G24" s="55"/>
      <c r="H24" s="55"/>
      <c r="I24" s="55"/>
    </row>
    <row r="25" spans="1:9" s="20" customFormat="1" ht="12.75" x14ac:dyDescent="0.2">
      <c r="A25" s="121" t="s">
        <v>90</v>
      </c>
      <c r="B25" s="121"/>
      <c r="C25" s="121"/>
      <c r="D25" s="121"/>
      <c r="E25" s="121"/>
      <c r="F25" s="121"/>
      <c r="G25" s="121"/>
    </row>
    <row r="26" spans="1:9" s="20" customFormat="1" ht="13.15" customHeight="1" x14ac:dyDescent="0.2">
      <c r="A26" s="122" t="s">
        <v>91</v>
      </c>
      <c r="B26" s="122"/>
      <c r="C26" s="122"/>
      <c r="D26" s="122"/>
      <c r="E26" s="122"/>
      <c r="F26" s="122"/>
      <c r="G26" s="122"/>
    </row>
    <row r="31" spans="1:9" x14ac:dyDescent="0.25">
      <c r="D31" s="123" t="s">
        <v>92</v>
      </c>
      <c r="E31" s="123"/>
      <c r="F31" s="123"/>
      <c r="G31" s="123"/>
      <c r="H31" s="123"/>
      <c r="I31" s="123"/>
    </row>
    <row r="32" spans="1:9" x14ac:dyDescent="0.25">
      <c r="D32" t="s">
        <v>93</v>
      </c>
    </row>
  </sheetData>
  <mergeCells count="9">
    <mergeCell ref="A25:G25"/>
    <mergeCell ref="A26:G26"/>
    <mergeCell ref="D31:I31"/>
    <mergeCell ref="G1:I1"/>
    <mergeCell ref="A7:I7"/>
    <mergeCell ref="A8:I8"/>
    <mergeCell ref="A9:I9"/>
    <mergeCell ref="A11:I11"/>
    <mergeCell ref="A23:D2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65"/>
  <sheetViews>
    <sheetView topLeftCell="A32" zoomScale="130" zoomScaleNormal="130" workbookViewId="0">
      <selection activeCell="H61" sqref="H61"/>
    </sheetView>
  </sheetViews>
  <sheetFormatPr defaultColWidth="9.42578125" defaultRowHeight="15" x14ac:dyDescent="0.25"/>
  <cols>
    <col min="1" max="1" width="5.7109375" customWidth="1"/>
    <col min="2" max="2" width="36.7109375" customWidth="1"/>
    <col min="3" max="3" width="6.7109375" customWidth="1"/>
    <col min="4" max="4" width="12.42578125" customWidth="1"/>
    <col min="5" max="5" width="13.140625" customWidth="1"/>
    <col min="6" max="6" width="11.7109375" customWidth="1"/>
    <col min="7" max="7" width="8" customWidth="1"/>
    <col min="8" max="8" width="15.28515625" customWidth="1"/>
    <col min="9" max="9" width="17" customWidth="1"/>
    <col min="257" max="257" width="5.7109375" customWidth="1"/>
    <col min="258" max="258" width="36.7109375" customWidth="1"/>
    <col min="259" max="259" width="6.7109375" customWidth="1"/>
    <col min="260" max="260" width="12.42578125" customWidth="1"/>
    <col min="261" max="261" width="13.140625" customWidth="1"/>
    <col min="262" max="262" width="11.7109375" customWidth="1"/>
    <col min="263" max="263" width="8" customWidth="1"/>
    <col min="264" max="264" width="15.28515625" customWidth="1"/>
    <col min="265" max="265" width="17" customWidth="1"/>
    <col min="513" max="513" width="5.7109375" customWidth="1"/>
    <col min="514" max="514" width="36.7109375" customWidth="1"/>
    <col min="515" max="515" width="6.7109375" customWidth="1"/>
    <col min="516" max="516" width="12.42578125" customWidth="1"/>
    <col min="517" max="517" width="13.140625" customWidth="1"/>
    <col min="518" max="518" width="11.7109375" customWidth="1"/>
    <col min="519" max="519" width="8" customWidth="1"/>
    <col min="520" max="520" width="15.28515625" customWidth="1"/>
    <col min="521" max="521" width="17" customWidth="1"/>
    <col min="769" max="769" width="5.7109375" customWidth="1"/>
    <col min="770" max="770" width="36.7109375" customWidth="1"/>
    <col min="771" max="771" width="6.7109375" customWidth="1"/>
    <col min="772" max="772" width="12.42578125" customWidth="1"/>
    <col min="773" max="773" width="13.140625" customWidth="1"/>
    <col min="774" max="774" width="11.7109375" customWidth="1"/>
    <col min="775" max="775" width="8" customWidth="1"/>
    <col min="776" max="776" width="15.28515625" customWidth="1"/>
    <col min="777" max="777" width="17" customWidth="1"/>
    <col min="1025" max="1025" width="5.7109375" customWidth="1"/>
    <col min="1026" max="1026" width="36.7109375" customWidth="1"/>
    <col min="1027" max="1027" width="6.7109375" customWidth="1"/>
    <col min="1028" max="1028" width="12.42578125" customWidth="1"/>
    <col min="1029" max="1029" width="13.140625" customWidth="1"/>
    <col min="1030" max="1030" width="11.7109375" customWidth="1"/>
    <col min="1031" max="1031" width="8" customWidth="1"/>
    <col min="1032" max="1032" width="15.28515625" customWidth="1"/>
    <col min="1033" max="1033" width="17" customWidth="1"/>
    <col min="1281" max="1281" width="5.7109375" customWidth="1"/>
    <col min="1282" max="1282" width="36.7109375" customWidth="1"/>
    <col min="1283" max="1283" width="6.7109375" customWidth="1"/>
    <col min="1284" max="1284" width="12.42578125" customWidth="1"/>
    <col min="1285" max="1285" width="13.140625" customWidth="1"/>
    <col min="1286" max="1286" width="11.7109375" customWidth="1"/>
    <col min="1287" max="1287" width="8" customWidth="1"/>
    <col min="1288" max="1288" width="15.28515625" customWidth="1"/>
    <col min="1289" max="1289" width="17" customWidth="1"/>
    <col min="1537" max="1537" width="5.7109375" customWidth="1"/>
    <col min="1538" max="1538" width="36.7109375" customWidth="1"/>
    <col min="1539" max="1539" width="6.7109375" customWidth="1"/>
    <col min="1540" max="1540" width="12.42578125" customWidth="1"/>
    <col min="1541" max="1541" width="13.140625" customWidth="1"/>
    <col min="1542" max="1542" width="11.7109375" customWidth="1"/>
    <col min="1543" max="1543" width="8" customWidth="1"/>
    <col min="1544" max="1544" width="15.28515625" customWidth="1"/>
    <col min="1545" max="1545" width="17" customWidth="1"/>
    <col min="1793" max="1793" width="5.7109375" customWidth="1"/>
    <col min="1794" max="1794" width="36.7109375" customWidth="1"/>
    <col min="1795" max="1795" width="6.7109375" customWidth="1"/>
    <col min="1796" max="1796" width="12.42578125" customWidth="1"/>
    <col min="1797" max="1797" width="13.140625" customWidth="1"/>
    <col min="1798" max="1798" width="11.7109375" customWidth="1"/>
    <col min="1799" max="1799" width="8" customWidth="1"/>
    <col min="1800" max="1800" width="15.28515625" customWidth="1"/>
    <col min="1801" max="1801" width="17" customWidth="1"/>
    <col min="2049" max="2049" width="5.7109375" customWidth="1"/>
    <col min="2050" max="2050" width="36.7109375" customWidth="1"/>
    <col min="2051" max="2051" width="6.7109375" customWidth="1"/>
    <col min="2052" max="2052" width="12.42578125" customWidth="1"/>
    <col min="2053" max="2053" width="13.140625" customWidth="1"/>
    <col min="2054" max="2054" width="11.7109375" customWidth="1"/>
    <col min="2055" max="2055" width="8" customWidth="1"/>
    <col min="2056" max="2056" width="15.28515625" customWidth="1"/>
    <col min="2057" max="2057" width="17" customWidth="1"/>
    <col min="2305" max="2305" width="5.7109375" customWidth="1"/>
    <col min="2306" max="2306" width="36.7109375" customWidth="1"/>
    <col min="2307" max="2307" width="6.7109375" customWidth="1"/>
    <col min="2308" max="2308" width="12.42578125" customWidth="1"/>
    <col min="2309" max="2309" width="13.140625" customWidth="1"/>
    <col min="2310" max="2310" width="11.7109375" customWidth="1"/>
    <col min="2311" max="2311" width="8" customWidth="1"/>
    <col min="2312" max="2312" width="15.28515625" customWidth="1"/>
    <col min="2313" max="2313" width="17" customWidth="1"/>
    <col min="2561" max="2561" width="5.7109375" customWidth="1"/>
    <col min="2562" max="2562" width="36.7109375" customWidth="1"/>
    <col min="2563" max="2563" width="6.7109375" customWidth="1"/>
    <col min="2564" max="2564" width="12.42578125" customWidth="1"/>
    <col min="2565" max="2565" width="13.140625" customWidth="1"/>
    <col min="2566" max="2566" width="11.7109375" customWidth="1"/>
    <col min="2567" max="2567" width="8" customWidth="1"/>
    <col min="2568" max="2568" width="15.28515625" customWidth="1"/>
    <col min="2569" max="2569" width="17" customWidth="1"/>
    <col min="2817" max="2817" width="5.7109375" customWidth="1"/>
    <col min="2818" max="2818" width="36.7109375" customWidth="1"/>
    <col min="2819" max="2819" width="6.7109375" customWidth="1"/>
    <col min="2820" max="2820" width="12.42578125" customWidth="1"/>
    <col min="2821" max="2821" width="13.140625" customWidth="1"/>
    <col min="2822" max="2822" width="11.7109375" customWidth="1"/>
    <col min="2823" max="2823" width="8" customWidth="1"/>
    <col min="2824" max="2824" width="15.28515625" customWidth="1"/>
    <col min="2825" max="2825" width="17" customWidth="1"/>
    <col min="3073" max="3073" width="5.7109375" customWidth="1"/>
    <col min="3074" max="3074" width="36.7109375" customWidth="1"/>
    <col min="3075" max="3075" width="6.7109375" customWidth="1"/>
    <col min="3076" max="3076" width="12.42578125" customWidth="1"/>
    <col min="3077" max="3077" width="13.140625" customWidth="1"/>
    <col min="3078" max="3078" width="11.7109375" customWidth="1"/>
    <col min="3079" max="3079" width="8" customWidth="1"/>
    <col min="3080" max="3080" width="15.28515625" customWidth="1"/>
    <col min="3081" max="3081" width="17" customWidth="1"/>
    <col min="3329" max="3329" width="5.7109375" customWidth="1"/>
    <col min="3330" max="3330" width="36.7109375" customWidth="1"/>
    <col min="3331" max="3331" width="6.7109375" customWidth="1"/>
    <col min="3332" max="3332" width="12.42578125" customWidth="1"/>
    <col min="3333" max="3333" width="13.140625" customWidth="1"/>
    <col min="3334" max="3334" width="11.7109375" customWidth="1"/>
    <col min="3335" max="3335" width="8" customWidth="1"/>
    <col min="3336" max="3336" width="15.28515625" customWidth="1"/>
    <col min="3337" max="3337" width="17" customWidth="1"/>
    <col min="3585" max="3585" width="5.7109375" customWidth="1"/>
    <col min="3586" max="3586" width="36.7109375" customWidth="1"/>
    <col min="3587" max="3587" width="6.7109375" customWidth="1"/>
    <col min="3588" max="3588" width="12.42578125" customWidth="1"/>
    <col min="3589" max="3589" width="13.140625" customWidth="1"/>
    <col min="3590" max="3590" width="11.7109375" customWidth="1"/>
    <col min="3591" max="3591" width="8" customWidth="1"/>
    <col min="3592" max="3592" width="15.28515625" customWidth="1"/>
    <col min="3593" max="3593" width="17" customWidth="1"/>
    <col min="3841" max="3841" width="5.7109375" customWidth="1"/>
    <col min="3842" max="3842" width="36.7109375" customWidth="1"/>
    <col min="3843" max="3843" width="6.7109375" customWidth="1"/>
    <col min="3844" max="3844" width="12.42578125" customWidth="1"/>
    <col min="3845" max="3845" width="13.140625" customWidth="1"/>
    <col min="3846" max="3846" width="11.7109375" customWidth="1"/>
    <col min="3847" max="3847" width="8" customWidth="1"/>
    <col min="3848" max="3848" width="15.28515625" customWidth="1"/>
    <col min="3849" max="3849" width="17" customWidth="1"/>
    <col min="4097" max="4097" width="5.7109375" customWidth="1"/>
    <col min="4098" max="4098" width="36.7109375" customWidth="1"/>
    <col min="4099" max="4099" width="6.7109375" customWidth="1"/>
    <col min="4100" max="4100" width="12.42578125" customWidth="1"/>
    <col min="4101" max="4101" width="13.140625" customWidth="1"/>
    <col min="4102" max="4102" width="11.7109375" customWidth="1"/>
    <col min="4103" max="4103" width="8" customWidth="1"/>
    <col min="4104" max="4104" width="15.28515625" customWidth="1"/>
    <col min="4105" max="4105" width="17" customWidth="1"/>
    <col min="4353" max="4353" width="5.7109375" customWidth="1"/>
    <col min="4354" max="4354" width="36.7109375" customWidth="1"/>
    <col min="4355" max="4355" width="6.7109375" customWidth="1"/>
    <col min="4356" max="4356" width="12.42578125" customWidth="1"/>
    <col min="4357" max="4357" width="13.140625" customWidth="1"/>
    <col min="4358" max="4358" width="11.7109375" customWidth="1"/>
    <col min="4359" max="4359" width="8" customWidth="1"/>
    <col min="4360" max="4360" width="15.28515625" customWidth="1"/>
    <col min="4361" max="4361" width="17" customWidth="1"/>
    <col min="4609" max="4609" width="5.7109375" customWidth="1"/>
    <col min="4610" max="4610" width="36.7109375" customWidth="1"/>
    <col min="4611" max="4611" width="6.7109375" customWidth="1"/>
    <col min="4612" max="4612" width="12.42578125" customWidth="1"/>
    <col min="4613" max="4613" width="13.140625" customWidth="1"/>
    <col min="4614" max="4614" width="11.7109375" customWidth="1"/>
    <col min="4615" max="4615" width="8" customWidth="1"/>
    <col min="4616" max="4616" width="15.28515625" customWidth="1"/>
    <col min="4617" max="4617" width="17" customWidth="1"/>
    <col min="4865" max="4865" width="5.7109375" customWidth="1"/>
    <col min="4866" max="4866" width="36.7109375" customWidth="1"/>
    <col min="4867" max="4867" width="6.7109375" customWidth="1"/>
    <col min="4868" max="4868" width="12.42578125" customWidth="1"/>
    <col min="4869" max="4869" width="13.140625" customWidth="1"/>
    <col min="4870" max="4870" width="11.7109375" customWidth="1"/>
    <col min="4871" max="4871" width="8" customWidth="1"/>
    <col min="4872" max="4872" width="15.28515625" customWidth="1"/>
    <col min="4873" max="4873" width="17" customWidth="1"/>
    <col min="5121" max="5121" width="5.7109375" customWidth="1"/>
    <col min="5122" max="5122" width="36.7109375" customWidth="1"/>
    <col min="5123" max="5123" width="6.7109375" customWidth="1"/>
    <col min="5124" max="5124" width="12.42578125" customWidth="1"/>
    <col min="5125" max="5125" width="13.140625" customWidth="1"/>
    <col min="5126" max="5126" width="11.7109375" customWidth="1"/>
    <col min="5127" max="5127" width="8" customWidth="1"/>
    <col min="5128" max="5128" width="15.28515625" customWidth="1"/>
    <col min="5129" max="5129" width="17" customWidth="1"/>
    <col min="5377" max="5377" width="5.7109375" customWidth="1"/>
    <col min="5378" max="5378" width="36.7109375" customWidth="1"/>
    <col min="5379" max="5379" width="6.7109375" customWidth="1"/>
    <col min="5380" max="5380" width="12.42578125" customWidth="1"/>
    <col min="5381" max="5381" width="13.140625" customWidth="1"/>
    <col min="5382" max="5382" width="11.7109375" customWidth="1"/>
    <col min="5383" max="5383" width="8" customWidth="1"/>
    <col min="5384" max="5384" width="15.28515625" customWidth="1"/>
    <col min="5385" max="5385" width="17" customWidth="1"/>
    <col min="5633" max="5633" width="5.7109375" customWidth="1"/>
    <col min="5634" max="5634" width="36.7109375" customWidth="1"/>
    <col min="5635" max="5635" width="6.7109375" customWidth="1"/>
    <col min="5636" max="5636" width="12.42578125" customWidth="1"/>
    <col min="5637" max="5637" width="13.140625" customWidth="1"/>
    <col min="5638" max="5638" width="11.7109375" customWidth="1"/>
    <col min="5639" max="5639" width="8" customWidth="1"/>
    <col min="5640" max="5640" width="15.28515625" customWidth="1"/>
    <col min="5641" max="5641" width="17" customWidth="1"/>
    <col min="5889" max="5889" width="5.7109375" customWidth="1"/>
    <col min="5890" max="5890" width="36.7109375" customWidth="1"/>
    <col min="5891" max="5891" width="6.7109375" customWidth="1"/>
    <col min="5892" max="5892" width="12.42578125" customWidth="1"/>
    <col min="5893" max="5893" width="13.140625" customWidth="1"/>
    <col min="5894" max="5894" width="11.7109375" customWidth="1"/>
    <col min="5895" max="5895" width="8" customWidth="1"/>
    <col min="5896" max="5896" width="15.28515625" customWidth="1"/>
    <col min="5897" max="5897" width="17" customWidth="1"/>
    <col min="6145" max="6145" width="5.7109375" customWidth="1"/>
    <col min="6146" max="6146" width="36.7109375" customWidth="1"/>
    <col min="6147" max="6147" width="6.7109375" customWidth="1"/>
    <col min="6148" max="6148" width="12.42578125" customWidth="1"/>
    <col min="6149" max="6149" width="13.140625" customWidth="1"/>
    <col min="6150" max="6150" width="11.7109375" customWidth="1"/>
    <col min="6151" max="6151" width="8" customWidth="1"/>
    <col min="6152" max="6152" width="15.28515625" customWidth="1"/>
    <col min="6153" max="6153" width="17" customWidth="1"/>
    <col min="6401" max="6401" width="5.7109375" customWidth="1"/>
    <col min="6402" max="6402" width="36.7109375" customWidth="1"/>
    <col min="6403" max="6403" width="6.7109375" customWidth="1"/>
    <col min="6404" max="6404" width="12.42578125" customWidth="1"/>
    <col min="6405" max="6405" width="13.140625" customWidth="1"/>
    <col min="6406" max="6406" width="11.7109375" customWidth="1"/>
    <col min="6407" max="6407" width="8" customWidth="1"/>
    <col min="6408" max="6408" width="15.28515625" customWidth="1"/>
    <col min="6409" max="6409" width="17" customWidth="1"/>
    <col min="6657" max="6657" width="5.7109375" customWidth="1"/>
    <col min="6658" max="6658" width="36.7109375" customWidth="1"/>
    <col min="6659" max="6659" width="6.7109375" customWidth="1"/>
    <col min="6660" max="6660" width="12.42578125" customWidth="1"/>
    <col min="6661" max="6661" width="13.140625" customWidth="1"/>
    <col min="6662" max="6662" width="11.7109375" customWidth="1"/>
    <col min="6663" max="6663" width="8" customWidth="1"/>
    <col min="6664" max="6664" width="15.28515625" customWidth="1"/>
    <col min="6665" max="6665" width="17" customWidth="1"/>
    <col min="6913" max="6913" width="5.7109375" customWidth="1"/>
    <col min="6914" max="6914" width="36.7109375" customWidth="1"/>
    <col min="6915" max="6915" width="6.7109375" customWidth="1"/>
    <col min="6916" max="6916" width="12.42578125" customWidth="1"/>
    <col min="6917" max="6917" width="13.140625" customWidth="1"/>
    <col min="6918" max="6918" width="11.7109375" customWidth="1"/>
    <col min="6919" max="6919" width="8" customWidth="1"/>
    <col min="6920" max="6920" width="15.28515625" customWidth="1"/>
    <col min="6921" max="6921" width="17" customWidth="1"/>
    <col min="7169" max="7169" width="5.7109375" customWidth="1"/>
    <col min="7170" max="7170" width="36.7109375" customWidth="1"/>
    <col min="7171" max="7171" width="6.7109375" customWidth="1"/>
    <col min="7172" max="7172" width="12.42578125" customWidth="1"/>
    <col min="7173" max="7173" width="13.140625" customWidth="1"/>
    <col min="7174" max="7174" width="11.7109375" customWidth="1"/>
    <col min="7175" max="7175" width="8" customWidth="1"/>
    <col min="7176" max="7176" width="15.28515625" customWidth="1"/>
    <col min="7177" max="7177" width="17" customWidth="1"/>
    <col min="7425" max="7425" width="5.7109375" customWidth="1"/>
    <col min="7426" max="7426" width="36.7109375" customWidth="1"/>
    <col min="7427" max="7427" width="6.7109375" customWidth="1"/>
    <col min="7428" max="7428" width="12.42578125" customWidth="1"/>
    <col min="7429" max="7429" width="13.140625" customWidth="1"/>
    <col min="7430" max="7430" width="11.7109375" customWidth="1"/>
    <col min="7431" max="7431" width="8" customWidth="1"/>
    <col min="7432" max="7432" width="15.28515625" customWidth="1"/>
    <col min="7433" max="7433" width="17" customWidth="1"/>
    <col min="7681" max="7681" width="5.7109375" customWidth="1"/>
    <col min="7682" max="7682" width="36.7109375" customWidth="1"/>
    <col min="7683" max="7683" width="6.7109375" customWidth="1"/>
    <col min="7684" max="7684" width="12.42578125" customWidth="1"/>
    <col min="7685" max="7685" width="13.140625" customWidth="1"/>
    <col min="7686" max="7686" width="11.7109375" customWidth="1"/>
    <col min="7687" max="7687" width="8" customWidth="1"/>
    <col min="7688" max="7688" width="15.28515625" customWidth="1"/>
    <col min="7689" max="7689" width="17" customWidth="1"/>
    <col min="7937" max="7937" width="5.7109375" customWidth="1"/>
    <col min="7938" max="7938" width="36.7109375" customWidth="1"/>
    <col min="7939" max="7939" width="6.7109375" customWidth="1"/>
    <col min="7940" max="7940" width="12.42578125" customWidth="1"/>
    <col min="7941" max="7941" width="13.140625" customWidth="1"/>
    <col min="7942" max="7942" width="11.7109375" customWidth="1"/>
    <col min="7943" max="7943" width="8" customWidth="1"/>
    <col min="7944" max="7944" width="15.28515625" customWidth="1"/>
    <col min="7945" max="7945" width="17" customWidth="1"/>
    <col min="8193" max="8193" width="5.7109375" customWidth="1"/>
    <col min="8194" max="8194" width="36.7109375" customWidth="1"/>
    <col min="8195" max="8195" width="6.7109375" customWidth="1"/>
    <col min="8196" max="8196" width="12.42578125" customWidth="1"/>
    <col min="8197" max="8197" width="13.140625" customWidth="1"/>
    <col min="8198" max="8198" width="11.7109375" customWidth="1"/>
    <col min="8199" max="8199" width="8" customWidth="1"/>
    <col min="8200" max="8200" width="15.28515625" customWidth="1"/>
    <col min="8201" max="8201" width="17" customWidth="1"/>
    <col min="8449" max="8449" width="5.7109375" customWidth="1"/>
    <col min="8450" max="8450" width="36.7109375" customWidth="1"/>
    <col min="8451" max="8451" width="6.7109375" customWidth="1"/>
    <col min="8452" max="8452" width="12.42578125" customWidth="1"/>
    <col min="8453" max="8453" width="13.140625" customWidth="1"/>
    <col min="8454" max="8454" width="11.7109375" customWidth="1"/>
    <col min="8455" max="8455" width="8" customWidth="1"/>
    <col min="8456" max="8456" width="15.28515625" customWidth="1"/>
    <col min="8457" max="8457" width="17" customWidth="1"/>
    <col min="8705" max="8705" width="5.7109375" customWidth="1"/>
    <col min="8706" max="8706" width="36.7109375" customWidth="1"/>
    <col min="8707" max="8707" width="6.7109375" customWidth="1"/>
    <col min="8708" max="8708" width="12.42578125" customWidth="1"/>
    <col min="8709" max="8709" width="13.140625" customWidth="1"/>
    <col min="8710" max="8710" width="11.7109375" customWidth="1"/>
    <col min="8711" max="8711" width="8" customWidth="1"/>
    <col min="8712" max="8712" width="15.28515625" customWidth="1"/>
    <col min="8713" max="8713" width="17" customWidth="1"/>
    <col min="8961" max="8961" width="5.7109375" customWidth="1"/>
    <col min="8962" max="8962" width="36.7109375" customWidth="1"/>
    <col min="8963" max="8963" width="6.7109375" customWidth="1"/>
    <col min="8964" max="8964" width="12.42578125" customWidth="1"/>
    <col min="8965" max="8965" width="13.140625" customWidth="1"/>
    <col min="8966" max="8966" width="11.7109375" customWidth="1"/>
    <col min="8967" max="8967" width="8" customWidth="1"/>
    <col min="8968" max="8968" width="15.28515625" customWidth="1"/>
    <col min="8969" max="8969" width="17" customWidth="1"/>
    <col min="9217" max="9217" width="5.7109375" customWidth="1"/>
    <col min="9218" max="9218" width="36.7109375" customWidth="1"/>
    <col min="9219" max="9219" width="6.7109375" customWidth="1"/>
    <col min="9220" max="9220" width="12.42578125" customWidth="1"/>
    <col min="9221" max="9221" width="13.140625" customWidth="1"/>
    <col min="9222" max="9222" width="11.7109375" customWidth="1"/>
    <col min="9223" max="9223" width="8" customWidth="1"/>
    <col min="9224" max="9224" width="15.28515625" customWidth="1"/>
    <col min="9225" max="9225" width="17" customWidth="1"/>
    <col min="9473" max="9473" width="5.7109375" customWidth="1"/>
    <col min="9474" max="9474" width="36.7109375" customWidth="1"/>
    <col min="9475" max="9475" width="6.7109375" customWidth="1"/>
    <col min="9476" max="9476" width="12.42578125" customWidth="1"/>
    <col min="9477" max="9477" width="13.140625" customWidth="1"/>
    <col min="9478" max="9478" width="11.7109375" customWidth="1"/>
    <col min="9479" max="9479" width="8" customWidth="1"/>
    <col min="9480" max="9480" width="15.28515625" customWidth="1"/>
    <col min="9481" max="9481" width="17" customWidth="1"/>
    <col min="9729" max="9729" width="5.7109375" customWidth="1"/>
    <col min="9730" max="9730" width="36.7109375" customWidth="1"/>
    <col min="9731" max="9731" width="6.7109375" customWidth="1"/>
    <col min="9732" max="9732" width="12.42578125" customWidth="1"/>
    <col min="9733" max="9733" width="13.140625" customWidth="1"/>
    <col min="9734" max="9734" width="11.7109375" customWidth="1"/>
    <col min="9735" max="9735" width="8" customWidth="1"/>
    <col min="9736" max="9736" width="15.28515625" customWidth="1"/>
    <col min="9737" max="9737" width="17" customWidth="1"/>
    <col min="9985" max="9985" width="5.7109375" customWidth="1"/>
    <col min="9986" max="9986" width="36.7109375" customWidth="1"/>
    <col min="9987" max="9987" width="6.7109375" customWidth="1"/>
    <col min="9988" max="9988" width="12.42578125" customWidth="1"/>
    <col min="9989" max="9989" width="13.140625" customWidth="1"/>
    <col min="9990" max="9990" width="11.7109375" customWidth="1"/>
    <col min="9991" max="9991" width="8" customWidth="1"/>
    <col min="9992" max="9992" width="15.28515625" customWidth="1"/>
    <col min="9993" max="9993" width="17" customWidth="1"/>
    <col min="10241" max="10241" width="5.7109375" customWidth="1"/>
    <col min="10242" max="10242" width="36.7109375" customWidth="1"/>
    <col min="10243" max="10243" width="6.7109375" customWidth="1"/>
    <col min="10244" max="10244" width="12.42578125" customWidth="1"/>
    <col min="10245" max="10245" width="13.140625" customWidth="1"/>
    <col min="10246" max="10246" width="11.7109375" customWidth="1"/>
    <col min="10247" max="10247" width="8" customWidth="1"/>
    <col min="10248" max="10248" width="15.28515625" customWidth="1"/>
    <col min="10249" max="10249" width="17" customWidth="1"/>
    <col min="10497" max="10497" width="5.7109375" customWidth="1"/>
    <col min="10498" max="10498" width="36.7109375" customWidth="1"/>
    <col min="10499" max="10499" width="6.7109375" customWidth="1"/>
    <col min="10500" max="10500" width="12.42578125" customWidth="1"/>
    <col min="10501" max="10501" width="13.140625" customWidth="1"/>
    <col min="10502" max="10502" width="11.7109375" customWidth="1"/>
    <col min="10503" max="10503" width="8" customWidth="1"/>
    <col min="10504" max="10504" width="15.28515625" customWidth="1"/>
    <col min="10505" max="10505" width="17" customWidth="1"/>
    <col min="10753" max="10753" width="5.7109375" customWidth="1"/>
    <col min="10754" max="10754" width="36.7109375" customWidth="1"/>
    <col min="10755" max="10755" width="6.7109375" customWidth="1"/>
    <col min="10756" max="10756" width="12.42578125" customWidth="1"/>
    <col min="10757" max="10757" width="13.140625" customWidth="1"/>
    <col min="10758" max="10758" width="11.7109375" customWidth="1"/>
    <col min="10759" max="10759" width="8" customWidth="1"/>
    <col min="10760" max="10760" width="15.28515625" customWidth="1"/>
    <col min="10761" max="10761" width="17" customWidth="1"/>
    <col min="11009" max="11009" width="5.7109375" customWidth="1"/>
    <col min="11010" max="11010" width="36.7109375" customWidth="1"/>
    <col min="11011" max="11011" width="6.7109375" customWidth="1"/>
    <col min="11012" max="11012" width="12.42578125" customWidth="1"/>
    <col min="11013" max="11013" width="13.140625" customWidth="1"/>
    <col min="11014" max="11014" width="11.7109375" customWidth="1"/>
    <col min="11015" max="11015" width="8" customWidth="1"/>
    <col min="11016" max="11016" width="15.28515625" customWidth="1"/>
    <col min="11017" max="11017" width="17" customWidth="1"/>
    <col min="11265" max="11265" width="5.7109375" customWidth="1"/>
    <col min="11266" max="11266" width="36.7109375" customWidth="1"/>
    <col min="11267" max="11267" width="6.7109375" customWidth="1"/>
    <col min="11268" max="11268" width="12.42578125" customWidth="1"/>
    <col min="11269" max="11269" width="13.140625" customWidth="1"/>
    <col min="11270" max="11270" width="11.7109375" customWidth="1"/>
    <col min="11271" max="11271" width="8" customWidth="1"/>
    <col min="11272" max="11272" width="15.28515625" customWidth="1"/>
    <col min="11273" max="11273" width="17" customWidth="1"/>
    <col min="11521" max="11521" width="5.7109375" customWidth="1"/>
    <col min="11522" max="11522" width="36.7109375" customWidth="1"/>
    <col min="11523" max="11523" width="6.7109375" customWidth="1"/>
    <col min="11524" max="11524" width="12.42578125" customWidth="1"/>
    <col min="11525" max="11525" width="13.140625" customWidth="1"/>
    <col min="11526" max="11526" width="11.7109375" customWidth="1"/>
    <col min="11527" max="11527" width="8" customWidth="1"/>
    <col min="11528" max="11528" width="15.28515625" customWidth="1"/>
    <col min="11529" max="11529" width="17" customWidth="1"/>
    <col min="11777" max="11777" width="5.7109375" customWidth="1"/>
    <col min="11778" max="11778" width="36.7109375" customWidth="1"/>
    <col min="11779" max="11779" width="6.7109375" customWidth="1"/>
    <col min="11780" max="11780" width="12.42578125" customWidth="1"/>
    <col min="11781" max="11781" width="13.140625" customWidth="1"/>
    <col min="11782" max="11782" width="11.7109375" customWidth="1"/>
    <col min="11783" max="11783" width="8" customWidth="1"/>
    <col min="11784" max="11784" width="15.28515625" customWidth="1"/>
    <col min="11785" max="11785" width="17" customWidth="1"/>
    <col min="12033" max="12033" width="5.7109375" customWidth="1"/>
    <col min="12034" max="12034" width="36.7109375" customWidth="1"/>
    <col min="12035" max="12035" width="6.7109375" customWidth="1"/>
    <col min="12036" max="12036" width="12.42578125" customWidth="1"/>
    <col min="12037" max="12037" width="13.140625" customWidth="1"/>
    <col min="12038" max="12038" width="11.7109375" customWidth="1"/>
    <col min="12039" max="12039" width="8" customWidth="1"/>
    <col min="12040" max="12040" width="15.28515625" customWidth="1"/>
    <col min="12041" max="12041" width="17" customWidth="1"/>
    <col min="12289" max="12289" width="5.7109375" customWidth="1"/>
    <col min="12290" max="12290" width="36.7109375" customWidth="1"/>
    <col min="12291" max="12291" width="6.7109375" customWidth="1"/>
    <col min="12292" max="12292" width="12.42578125" customWidth="1"/>
    <col min="12293" max="12293" width="13.140625" customWidth="1"/>
    <col min="12294" max="12294" width="11.7109375" customWidth="1"/>
    <col min="12295" max="12295" width="8" customWidth="1"/>
    <col min="12296" max="12296" width="15.28515625" customWidth="1"/>
    <col min="12297" max="12297" width="17" customWidth="1"/>
    <col min="12545" max="12545" width="5.7109375" customWidth="1"/>
    <col min="12546" max="12546" width="36.7109375" customWidth="1"/>
    <col min="12547" max="12547" width="6.7109375" customWidth="1"/>
    <col min="12548" max="12548" width="12.42578125" customWidth="1"/>
    <col min="12549" max="12549" width="13.140625" customWidth="1"/>
    <col min="12550" max="12550" width="11.7109375" customWidth="1"/>
    <col min="12551" max="12551" width="8" customWidth="1"/>
    <col min="12552" max="12552" width="15.28515625" customWidth="1"/>
    <col min="12553" max="12553" width="17" customWidth="1"/>
    <col min="12801" max="12801" width="5.7109375" customWidth="1"/>
    <col min="12802" max="12802" width="36.7109375" customWidth="1"/>
    <col min="12803" max="12803" width="6.7109375" customWidth="1"/>
    <col min="12804" max="12804" width="12.42578125" customWidth="1"/>
    <col min="12805" max="12805" width="13.140625" customWidth="1"/>
    <col min="12806" max="12806" width="11.7109375" customWidth="1"/>
    <col min="12807" max="12807" width="8" customWidth="1"/>
    <col min="12808" max="12808" width="15.28515625" customWidth="1"/>
    <col min="12809" max="12809" width="17" customWidth="1"/>
    <col min="13057" max="13057" width="5.7109375" customWidth="1"/>
    <col min="13058" max="13058" width="36.7109375" customWidth="1"/>
    <col min="13059" max="13059" width="6.7109375" customWidth="1"/>
    <col min="13060" max="13060" width="12.42578125" customWidth="1"/>
    <col min="13061" max="13061" width="13.140625" customWidth="1"/>
    <col min="13062" max="13062" width="11.7109375" customWidth="1"/>
    <col min="13063" max="13063" width="8" customWidth="1"/>
    <col min="13064" max="13064" width="15.28515625" customWidth="1"/>
    <col min="13065" max="13065" width="17" customWidth="1"/>
    <col min="13313" max="13313" width="5.7109375" customWidth="1"/>
    <col min="13314" max="13314" width="36.7109375" customWidth="1"/>
    <col min="13315" max="13315" width="6.7109375" customWidth="1"/>
    <col min="13316" max="13316" width="12.42578125" customWidth="1"/>
    <col min="13317" max="13317" width="13.140625" customWidth="1"/>
    <col min="13318" max="13318" width="11.7109375" customWidth="1"/>
    <col min="13319" max="13319" width="8" customWidth="1"/>
    <col min="13320" max="13320" width="15.28515625" customWidth="1"/>
    <col min="13321" max="13321" width="17" customWidth="1"/>
    <col min="13569" max="13569" width="5.7109375" customWidth="1"/>
    <col min="13570" max="13570" width="36.7109375" customWidth="1"/>
    <col min="13571" max="13571" width="6.7109375" customWidth="1"/>
    <col min="13572" max="13572" width="12.42578125" customWidth="1"/>
    <col min="13573" max="13573" width="13.140625" customWidth="1"/>
    <col min="13574" max="13574" width="11.7109375" customWidth="1"/>
    <col min="13575" max="13575" width="8" customWidth="1"/>
    <col min="13576" max="13576" width="15.28515625" customWidth="1"/>
    <col min="13577" max="13577" width="17" customWidth="1"/>
    <col min="13825" max="13825" width="5.7109375" customWidth="1"/>
    <col min="13826" max="13826" width="36.7109375" customWidth="1"/>
    <col min="13827" max="13827" width="6.7109375" customWidth="1"/>
    <col min="13828" max="13828" width="12.42578125" customWidth="1"/>
    <col min="13829" max="13829" width="13.140625" customWidth="1"/>
    <col min="13830" max="13830" width="11.7109375" customWidth="1"/>
    <col min="13831" max="13831" width="8" customWidth="1"/>
    <col min="13832" max="13832" width="15.28515625" customWidth="1"/>
    <col min="13833" max="13833" width="17" customWidth="1"/>
    <col min="14081" max="14081" width="5.7109375" customWidth="1"/>
    <col min="14082" max="14082" width="36.7109375" customWidth="1"/>
    <col min="14083" max="14083" width="6.7109375" customWidth="1"/>
    <col min="14084" max="14084" width="12.42578125" customWidth="1"/>
    <col min="14085" max="14085" width="13.140625" customWidth="1"/>
    <col min="14086" max="14086" width="11.7109375" customWidth="1"/>
    <col min="14087" max="14087" width="8" customWidth="1"/>
    <col min="14088" max="14088" width="15.28515625" customWidth="1"/>
    <col min="14089" max="14089" width="17" customWidth="1"/>
    <col min="14337" max="14337" width="5.7109375" customWidth="1"/>
    <col min="14338" max="14338" width="36.7109375" customWidth="1"/>
    <col min="14339" max="14339" width="6.7109375" customWidth="1"/>
    <col min="14340" max="14340" width="12.42578125" customWidth="1"/>
    <col min="14341" max="14341" width="13.140625" customWidth="1"/>
    <col min="14342" max="14342" width="11.7109375" customWidth="1"/>
    <col min="14343" max="14343" width="8" customWidth="1"/>
    <col min="14344" max="14344" width="15.28515625" customWidth="1"/>
    <col min="14345" max="14345" width="17" customWidth="1"/>
    <col min="14593" max="14593" width="5.7109375" customWidth="1"/>
    <col min="14594" max="14594" width="36.7109375" customWidth="1"/>
    <col min="14595" max="14595" width="6.7109375" customWidth="1"/>
    <col min="14596" max="14596" width="12.42578125" customWidth="1"/>
    <col min="14597" max="14597" width="13.140625" customWidth="1"/>
    <col min="14598" max="14598" width="11.7109375" customWidth="1"/>
    <col min="14599" max="14599" width="8" customWidth="1"/>
    <col min="14600" max="14600" width="15.28515625" customWidth="1"/>
    <col min="14601" max="14601" width="17" customWidth="1"/>
    <col min="14849" max="14849" width="5.7109375" customWidth="1"/>
    <col min="14850" max="14850" width="36.7109375" customWidth="1"/>
    <col min="14851" max="14851" width="6.7109375" customWidth="1"/>
    <col min="14852" max="14852" width="12.42578125" customWidth="1"/>
    <col min="14853" max="14853" width="13.140625" customWidth="1"/>
    <col min="14854" max="14854" width="11.7109375" customWidth="1"/>
    <col min="14855" max="14855" width="8" customWidth="1"/>
    <col min="14856" max="14856" width="15.28515625" customWidth="1"/>
    <col min="14857" max="14857" width="17" customWidth="1"/>
    <col min="15105" max="15105" width="5.7109375" customWidth="1"/>
    <col min="15106" max="15106" width="36.7109375" customWidth="1"/>
    <col min="15107" max="15107" width="6.7109375" customWidth="1"/>
    <col min="15108" max="15108" width="12.42578125" customWidth="1"/>
    <col min="15109" max="15109" width="13.140625" customWidth="1"/>
    <col min="15110" max="15110" width="11.7109375" customWidth="1"/>
    <col min="15111" max="15111" width="8" customWidth="1"/>
    <col min="15112" max="15112" width="15.28515625" customWidth="1"/>
    <col min="15113" max="15113" width="17" customWidth="1"/>
    <col min="15361" max="15361" width="5.7109375" customWidth="1"/>
    <col min="15362" max="15362" width="36.7109375" customWidth="1"/>
    <col min="15363" max="15363" width="6.7109375" customWidth="1"/>
    <col min="15364" max="15364" width="12.42578125" customWidth="1"/>
    <col min="15365" max="15365" width="13.140625" customWidth="1"/>
    <col min="15366" max="15366" width="11.7109375" customWidth="1"/>
    <col min="15367" max="15367" width="8" customWidth="1"/>
    <col min="15368" max="15368" width="15.28515625" customWidth="1"/>
    <col min="15369" max="15369" width="17" customWidth="1"/>
    <col min="15617" max="15617" width="5.7109375" customWidth="1"/>
    <col min="15618" max="15618" width="36.7109375" customWidth="1"/>
    <col min="15619" max="15619" width="6.7109375" customWidth="1"/>
    <col min="15620" max="15620" width="12.42578125" customWidth="1"/>
    <col min="15621" max="15621" width="13.140625" customWidth="1"/>
    <col min="15622" max="15622" width="11.7109375" customWidth="1"/>
    <col min="15623" max="15623" width="8" customWidth="1"/>
    <col min="15624" max="15624" width="15.28515625" customWidth="1"/>
    <col min="15625" max="15625" width="17" customWidth="1"/>
    <col min="15873" max="15873" width="5.7109375" customWidth="1"/>
    <col min="15874" max="15874" width="36.7109375" customWidth="1"/>
    <col min="15875" max="15875" width="6.7109375" customWidth="1"/>
    <col min="15876" max="15876" width="12.42578125" customWidth="1"/>
    <col min="15877" max="15877" width="13.140625" customWidth="1"/>
    <col min="15878" max="15878" width="11.7109375" customWidth="1"/>
    <col min="15879" max="15879" width="8" customWidth="1"/>
    <col min="15880" max="15880" width="15.28515625" customWidth="1"/>
    <col min="15881" max="15881" width="17" customWidth="1"/>
    <col min="16129" max="16129" width="5.7109375" customWidth="1"/>
    <col min="16130" max="16130" width="36.7109375" customWidth="1"/>
    <col min="16131" max="16131" width="6.7109375" customWidth="1"/>
    <col min="16132" max="16132" width="12.42578125" customWidth="1"/>
    <col min="16133" max="16133" width="13.140625" customWidth="1"/>
    <col min="16134" max="16134" width="11.7109375" customWidth="1"/>
    <col min="16135" max="16135" width="8" customWidth="1"/>
    <col min="16136" max="16136" width="15.28515625" customWidth="1"/>
    <col min="16137" max="16137" width="17" customWidth="1"/>
  </cols>
  <sheetData>
    <row r="2" spans="1:9" s="23" customFormat="1" x14ac:dyDescent="0.25">
      <c r="G2" s="128" t="s">
        <v>140</v>
      </c>
      <c r="H2" s="128"/>
      <c r="I2" s="128"/>
    </row>
    <row r="3" spans="1:9" s="23" customFormat="1" x14ac:dyDescent="0.25"/>
    <row r="4" spans="1:9" s="23" customFormat="1" x14ac:dyDescent="0.25">
      <c r="A4" s="23" t="s">
        <v>95</v>
      </c>
      <c r="G4" s="24" t="s">
        <v>96</v>
      </c>
      <c r="H4" s="24"/>
    </row>
    <row r="5" spans="1:9" s="23" customFormat="1" x14ac:dyDescent="0.25">
      <c r="A5" s="25" t="s">
        <v>3</v>
      </c>
      <c r="B5" s="25"/>
      <c r="F5" s="25"/>
      <c r="G5" s="26" t="s">
        <v>4</v>
      </c>
      <c r="H5" s="26"/>
      <c r="I5" s="25"/>
    </row>
    <row r="6" spans="1:9" s="23" customFormat="1" x14ac:dyDescent="0.25">
      <c r="G6" s="27"/>
      <c r="H6" s="27"/>
    </row>
    <row r="7" spans="1:9" s="23" customFormat="1" x14ac:dyDescent="0.25"/>
    <row r="8" spans="1:9" s="23" customFormat="1" ht="15.75" x14ac:dyDescent="0.25">
      <c r="A8" s="129" t="s">
        <v>5</v>
      </c>
      <c r="B8" s="129"/>
      <c r="C8" s="129"/>
      <c r="D8" s="129"/>
      <c r="E8" s="129"/>
      <c r="F8" s="129"/>
      <c r="G8" s="129"/>
      <c r="H8" s="129"/>
      <c r="I8" s="129"/>
    </row>
    <row r="9" spans="1:9" s="23" customFormat="1" x14ac:dyDescent="0.25">
      <c r="A9" s="128" t="s">
        <v>97</v>
      </c>
      <c r="B9" s="128"/>
      <c r="C9" s="128"/>
      <c r="D9" s="128"/>
      <c r="E9" s="128"/>
      <c r="F9" s="128"/>
      <c r="G9" s="128"/>
      <c r="H9" s="128"/>
      <c r="I9" s="128"/>
    </row>
    <row r="10" spans="1:9" s="23" customFormat="1" x14ac:dyDescent="0.25">
      <c r="A10" s="130" t="s">
        <v>141</v>
      </c>
      <c r="B10" s="130"/>
      <c r="C10" s="130"/>
      <c r="D10" s="130"/>
      <c r="E10" s="130"/>
      <c r="F10" s="130"/>
      <c r="G10" s="130"/>
      <c r="H10" s="130"/>
      <c r="I10" s="130"/>
    </row>
    <row r="11" spans="1:9" s="23" customFormat="1" x14ac:dyDescent="0.25">
      <c r="A11" s="28"/>
    </row>
    <row r="12" spans="1:9" s="23" customFormat="1" ht="23.25" customHeight="1" x14ac:dyDescent="0.25">
      <c r="A12" s="131" t="s">
        <v>235</v>
      </c>
      <c r="B12" s="131"/>
      <c r="C12" s="131"/>
      <c r="D12" s="131"/>
      <c r="E12" s="131"/>
      <c r="F12" s="131"/>
      <c r="G12" s="131"/>
      <c r="H12" s="131"/>
      <c r="I12" s="131"/>
    </row>
    <row r="13" spans="1:9" s="23" customFormat="1" ht="60" x14ac:dyDescent="0.25">
      <c r="A13" s="29" t="s">
        <v>8</v>
      </c>
      <c r="B13" s="30" t="s">
        <v>9</v>
      </c>
      <c r="C13" s="29" t="s">
        <v>99</v>
      </c>
      <c r="D13" s="29" t="s">
        <v>12</v>
      </c>
      <c r="E13" s="29" t="s">
        <v>13</v>
      </c>
      <c r="F13" s="29" t="s">
        <v>14</v>
      </c>
      <c r="G13" s="29" t="s">
        <v>15</v>
      </c>
      <c r="H13" s="30" t="s">
        <v>16</v>
      </c>
      <c r="I13" s="30" t="s">
        <v>17</v>
      </c>
    </row>
    <row r="14" spans="1:9" s="20" customFormat="1" ht="15" customHeight="1" x14ac:dyDescent="0.2">
      <c r="A14" s="51" t="s">
        <v>142</v>
      </c>
      <c r="B14" s="41" t="s">
        <v>143</v>
      </c>
      <c r="C14" s="15" t="s">
        <v>28</v>
      </c>
      <c r="D14" s="15">
        <v>50</v>
      </c>
      <c r="E14" s="44">
        <v>0</v>
      </c>
      <c r="F14" s="53">
        <f>D14*E14</f>
        <v>0</v>
      </c>
      <c r="G14" s="45">
        <v>0</v>
      </c>
      <c r="H14" s="11">
        <f>F14*G14</f>
        <v>0</v>
      </c>
      <c r="I14" s="53">
        <f>F14+H14</f>
        <v>0</v>
      </c>
    </row>
    <row r="15" spans="1:9" s="20" customFormat="1" ht="15" customHeight="1" x14ac:dyDescent="0.2">
      <c r="A15" s="51" t="s">
        <v>144</v>
      </c>
      <c r="B15" s="41" t="s">
        <v>145</v>
      </c>
      <c r="C15" s="15" t="s">
        <v>20</v>
      </c>
      <c r="D15" s="15">
        <v>20</v>
      </c>
      <c r="E15" s="44">
        <v>0</v>
      </c>
      <c r="F15" s="53">
        <f t="shared" ref="F15:F55" si="0">D15*E15</f>
        <v>0</v>
      </c>
      <c r="G15" s="45">
        <v>0</v>
      </c>
      <c r="H15" s="11">
        <f t="shared" ref="H15:H55" si="1">F15*G15</f>
        <v>0</v>
      </c>
      <c r="I15" s="53">
        <f t="shared" ref="I15:I55" si="2">F15+H15</f>
        <v>0</v>
      </c>
    </row>
    <row r="16" spans="1:9" s="20" customFormat="1" ht="15" customHeight="1" x14ac:dyDescent="0.2">
      <c r="A16" s="51" t="s">
        <v>146</v>
      </c>
      <c r="B16" s="41" t="s">
        <v>147</v>
      </c>
      <c r="C16" s="15" t="s">
        <v>28</v>
      </c>
      <c r="D16" s="15">
        <v>100</v>
      </c>
      <c r="E16" s="44">
        <v>0</v>
      </c>
      <c r="F16" s="53">
        <f t="shared" si="0"/>
        <v>0</v>
      </c>
      <c r="G16" s="45">
        <v>0</v>
      </c>
      <c r="H16" s="11">
        <f t="shared" si="1"/>
        <v>0</v>
      </c>
      <c r="I16" s="53">
        <f t="shared" si="2"/>
        <v>0</v>
      </c>
    </row>
    <row r="17" spans="1:9" s="20" customFormat="1" ht="15" customHeight="1" x14ac:dyDescent="0.2">
      <c r="A17" s="51" t="s">
        <v>245</v>
      </c>
      <c r="B17" s="41" t="s">
        <v>150</v>
      </c>
      <c r="C17" s="15" t="s">
        <v>28</v>
      </c>
      <c r="D17" s="15">
        <v>10</v>
      </c>
      <c r="E17" s="44">
        <v>0</v>
      </c>
      <c r="F17" s="53">
        <f t="shared" si="0"/>
        <v>0</v>
      </c>
      <c r="G17" s="45">
        <v>0</v>
      </c>
      <c r="H17" s="11">
        <f t="shared" si="1"/>
        <v>0</v>
      </c>
      <c r="I17" s="53">
        <f t="shared" si="2"/>
        <v>0</v>
      </c>
    </row>
    <row r="18" spans="1:9" s="20" customFormat="1" ht="15" customHeight="1" x14ac:dyDescent="0.2">
      <c r="A18" s="51" t="s">
        <v>148</v>
      </c>
      <c r="B18" s="41" t="s">
        <v>257</v>
      </c>
      <c r="C18" s="15" t="s">
        <v>38</v>
      </c>
      <c r="D18" s="15">
        <v>15</v>
      </c>
      <c r="E18" s="44">
        <v>0</v>
      </c>
      <c r="F18" s="53">
        <f t="shared" ref="F18" si="3">D18*E18</f>
        <v>0</v>
      </c>
      <c r="G18" s="45">
        <v>0</v>
      </c>
      <c r="H18" s="11">
        <f t="shared" ref="H18" si="4">F18*G18</f>
        <v>0</v>
      </c>
      <c r="I18" s="53">
        <f t="shared" ref="I18" si="5">F18+H18</f>
        <v>0</v>
      </c>
    </row>
    <row r="19" spans="1:9" s="20" customFormat="1" ht="15" customHeight="1" x14ac:dyDescent="0.2">
      <c r="A19" s="51" t="s">
        <v>149</v>
      </c>
      <c r="B19" s="41" t="s">
        <v>152</v>
      </c>
      <c r="C19" s="15" t="s">
        <v>28</v>
      </c>
      <c r="D19" s="15">
        <v>10</v>
      </c>
      <c r="E19" s="44">
        <v>0</v>
      </c>
      <c r="F19" s="53">
        <f t="shared" si="0"/>
        <v>0</v>
      </c>
      <c r="G19" s="45">
        <v>0</v>
      </c>
      <c r="H19" s="11">
        <f t="shared" si="1"/>
        <v>0</v>
      </c>
      <c r="I19" s="53">
        <f t="shared" si="2"/>
        <v>0</v>
      </c>
    </row>
    <row r="20" spans="1:9" s="20" customFormat="1" ht="15" customHeight="1" x14ac:dyDescent="0.2">
      <c r="A20" s="51" t="s">
        <v>246</v>
      </c>
      <c r="B20" s="41" t="s">
        <v>154</v>
      </c>
      <c r="C20" s="15" t="s">
        <v>28</v>
      </c>
      <c r="D20" s="15">
        <v>5</v>
      </c>
      <c r="E20" s="44">
        <v>0</v>
      </c>
      <c r="F20" s="53">
        <f t="shared" si="0"/>
        <v>0</v>
      </c>
      <c r="G20" s="45">
        <v>0</v>
      </c>
      <c r="H20" s="11">
        <f t="shared" si="1"/>
        <v>0</v>
      </c>
      <c r="I20" s="53">
        <f t="shared" si="2"/>
        <v>0</v>
      </c>
    </row>
    <row r="21" spans="1:9" s="20" customFormat="1" ht="15" customHeight="1" x14ac:dyDescent="0.2">
      <c r="A21" s="51" t="s">
        <v>151</v>
      </c>
      <c r="B21" s="41" t="s">
        <v>156</v>
      </c>
      <c r="C21" s="15" t="s">
        <v>28</v>
      </c>
      <c r="D21" s="15">
        <v>10</v>
      </c>
      <c r="E21" s="44">
        <v>0</v>
      </c>
      <c r="F21" s="53">
        <f t="shared" si="0"/>
        <v>0</v>
      </c>
      <c r="G21" s="45">
        <v>0</v>
      </c>
      <c r="H21" s="11">
        <f t="shared" si="1"/>
        <v>0</v>
      </c>
      <c r="I21" s="53">
        <f t="shared" si="2"/>
        <v>0</v>
      </c>
    </row>
    <row r="22" spans="1:9" s="20" customFormat="1" ht="15" customHeight="1" x14ac:dyDescent="0.2">
      <c r="A22" s="51" t="s">
        <v>153</v>
      </c>
      <c r="B22" s="41" t="s">
        <v>159</v>
      </c>
      <c r="C22" s="15" t="s">
        <v>28</v>
      </c>
      <c r="D22" s="15">
        <v>50</v>
      </c>
      <c r="E22" s="44">
        <v>0</v>
      </c>
      <c r="F22" s="53">
        <f t="shared" si="0"/>
        <v>0</v>
      </c>
      <c r="G22" s="45">
        <v>0</v>
      </c>
      <c r="H22" s="11">
        <f t="shared" si="1"/>
        <v>0</v>
      </c>
      <c r="I22" s="53">
        <f t="shared" si="2"/>
        <v>0</v>
      </c>
    </row>
    <row r="23" spans="1:9" s="20" customFormat="1" ht="15" customHeight="1" x14ac:dyDescent="0.2">
      <c r="A23" s="51" t="s">
        <v>155</v>
      </c>
      <c r="B23" s="41" t="s">
        <v>161</v>
      </c>
      <c r="C23" s="15" t="s">
        <v>28</v>
      </c>
      <c r="D23" s="15">
        <v>100</v>
      </c>
      <c r="E23" s="44">
        <v>0</v>
      </c>
      <c r="F23" s="53">
        <f t="shared" si="0"/>
        <v>0</v>
      </c>
      <c r="G23" s="45">
        <v>0</v>
      </c>
      <c r="H23" s="11">
        <f t="shared" si="1"/>
        <v>0</v>
      </c>
      <c r="I23" s="53">
        <f t="shared" si="2"/>
        <v>0</v>
      </c>
    </row>
    <row r="24" spans="1:9" s="20" customFormat="1" ht="15" customHeight="1" x14ac:dyDescent="0.2">
      <c r="A24" s="51" t="s">
        <v>247</v>
      </c>
      <c r="B24" s="41" t="s">
        <v>163</v>
      </c>
      <c r="C24" s="15" t="s">
        <v>28</v>
      </c>
      <c r="D24" s="15">
        <v>20</v>
      </c>
      <c r="E24" s="44">
        <v>0</v>
      </c>
      <c r="F24" s="53">
        <f t="shared" si="0"/>
        <v>0</v>
      </c>
      <c r="G24" s="45">
        <v>0</v>
      </c>
      <c r="H24" s="11">
        <f t="shared" si="1"/>
        <v>0</v>
      </c>
      <c r="I24" s="53">
        <f t="shared" si="2"/>
        <v>0</v>
      </c>
    </row>
    <row r="25" spans="1:9" s="20" customFormat="1" ht="15" customHeight="1" x14ac:dyDescent="0.2">
      <c r="A25" s="51" t="s">
        <v>157</v>
      </c>
      <c r="B25" s="41" t="s">
        <v>165</v>
      </c>
      <c r="C25" s="15" t="s">
        <v>28</v>
      </c>
      <c r="D25" s="15">
        <v>20</v>
      </c>
      <c r="E25" s="44">
        <v>0</v>
      </c>
      <c r="F25" s="53">
        <f t="shared" si="0"/>
        <v>0</v>
      </c>
      <c r="G25" s="45">
        <v>0</v>
      </c>
      <c r="H25" s="11">
        <f t="shared" si="1"/>
        <v>0</v>
      </c>
      <c r="I25" s="53">
        <f t="shared" si="2"/>
        <v>0</v>
      </c>
    </row>
    <row r="26" spans="1:9" s="20" customFormat="1" ht="15" customHeight="1" x14ac:dyDescent="0.2">
      <c r="A26" s="51" t="s">
        <v>158</v>
      </c>
      <c r="B26" s="41" t="s">
        <v>167</v>
      </c>
      <c r="C26" s="15" t="s">
        <v>28</v>
      </c>
      <c r="D26" s="15">
        <v>20</v>
      </c>
      <c r="E26" s="44">
        <v>0</v>
      </c>
      <c r="F26" s="53">
        <f t="shared" si="0"/>
        <v>0</v>
      </c>
      <c r="G26" s="45">
        <v>0</v>
      </c>
      <c r="H26" s="11">
        <f t="shared" si="1"/>
        <v>0</v>
      </c>
      <c r="I26" s="53">
        <f t="shared" si="2"/>
        <v>0</v>
      </c>
    </row>
    <row r="27" spans="1:9" s="20" customFormat="1" ht="15" customHeight="1" x14ac:dyDescent="0.2">
      <c r="A27" s="51" t="s">
        <v>160</v>
      </c>
      <c r="B27" s="41" t="s">
        <v>169</v>
      </c>
      <c r="C27" s="15" t="s">
        <v>28</v>
      </c>
      <c r="D27" s="15">
        <v>5</v>
      </c>
      <c r="E27" s="44">
        <v>0</v>
      </c>
      <c r="F27" s="53">
        <f t="shared" si="0"/>
        <v>0</v>
      </c>
      <c r="G27" s="45">
        <v>0</v>
      </c>
      <c r="H27" s="11">
        <f t="shared" si="1"/>
        <v>0</v>
      </c>
      <c r="I27" s="53">
        <f t="shared" si="2"/>
        <v>0</v>
      </c>
    </row>
    <row r="28" spans="1:9" s="20" customFormat="1" ht="15" customHeight="1" x14ac:dyDescent="0.2">
      <c r="A28" s="51" t="s">
        <v>162</v>
      </c>
      <c r="B28" s="41" t="s">
        <v>225</v>
      </c>
      <c r="C28" s="15" t="s">
        <v>312</v>
      </c>
      <c r="D28" s="15">
        <v>15</v>
      </c>
      <c r="E28" s="44">
        <v>0</v>
      </c>
      <c r="F28" s="53">
        <f t="shared" si="0"/>
        <v>0</v>
      </c>
      <c r="G28" s="45">
        <v>0</v>
      </c>
      <c r="H28" s="11">
        <f t="shared" si="1"/>
        <v>0</v>
      </c>
      <c r="I28" s="53">
        <f t="shared" si="2"/>
        <v>0</v>
      </c>
    </row>
    <row r="29" spans="1:9" s="20" customFormat="1" ht="15" customHeight="1" x14ac:dyDescent="0.2">
      <c r="A29" s="51" t="s">
        <v>164</v>
      </c>
      <c r="B29" s="41" t="s">
        <v>172</v>
      </c>
      <c r="C29" s="15" t="s">
        <v>28</v>
      </c>
      <c r="D29" s="15">
        <v>20</v>
      </c>
      <c r="E29" s="44">
        <v>0</v>
      </c>
      <c r="F29" s="53">
        <f t="shared" si="0"/>
        <v>0</v>
      </c>
      <c r="G29" s="45">
        <v>0</v>
      </c>
      <c r="H29" s="11">
        <f t="shared" si="1"/>
        <v>0</v>
      </c>
      <c r="I29" s="53">
        <f t="shared" si="2"/>
        <v>0</v>
      </c>
    </row>
    <row r="30" spans="1:9" s="20" customFormat="1" ht="15" customHeight="1" x14ac:dyDescent="0.2">
      <c r="A30" s="51" t="s">
        <v>166</v>
      </c>
      <c r="B30" s="41" t="s">
        <v>174</v>
      </c>
      <c r="C30" s="15" t="s">
        <v>28</v>
      </c>
      <c r="D30" s="15">
        <v>20</v>
      </c>
      <c r="E30" s="44">
        <v>0</v>
      </c>
      <c r="F30" s="53">
        <f t="shared" si="0"/>
        <v>0</v>
      </c>
      <c r="G30" s="45">
        <v>0</v>
      </c>
      <c r="H30" s="11">
        <f t="shared" si="1"/>
        <v>0</v>
      </c>
      <c r="I30" s="53">
        <f t="shared" si="2"/>
        <v>0</v>
      </c>
    </row>
    <row r="31" spans="1:9" s="20" customFormat="1" ht="15" customHeight="1" x14ac:dyDescent="0.2">
      <c r="A31" s="51" t="s">
        <v>168</v>
      </c>
      <c r="B31" s="41" t="s">
        <v>176</v>
      </c>
      <c r="C31" s="15" t="s">
        <v>177</v>
      </c>
      <c r="D31" s="15">
        <v>50</v>
      </c>
      <c r="E31" s="44">
        <v>0</v>
      </c>
      <c r="F31" s="53">
        <f t="shared" si="0"/>
        <v>0</v>
      </c>
      <c r="G31" s="45">
        <v>0</v>
      </c>
      <c r="H31" s="11">
        <f t="shared" si="1"/>
        <v>0</v>
      </c>
      <c r="I31" s="53">
        <f t="shared" si="2"/>
        <v>0</v>
      </c>
    </row>
    <row r="32" spans="1:9" s="20" customFormat="1" ht="15" customHeight="1" x14ac:dyDescent="0.2">
      <c r="A32" s="51" t="s">
        <v>170</v>
      </c>
      <c r="B32" s="41" t="s">
        <v>179</v>
      </c>
      <c r="C32" s="15" t="s">
        <v>28</v>
      </c>
      <c r="D32" s="15">
        <v>10</v>
      </c>
      <c r="E32" s="44">
        <v>0</v>
      </c>
      <c r="F32" s="53">
        <f t="shared" si="0"/>
        <v>0</v>
      </c>
      <c r="G32" s="45">
        <v>0</v>
      </c>
      <c r="H32" s="11">
        <f t="shared" si="1"/>
        <v>0</v>
      </c>
      <c r="I32" s="53">
        <f t="shared" si="2"/>
        <v>0</v>
      </c>
    </row>
    <row r="33" spans="1:9" s="20" customFormat="1" ht="15" customHeight="1" x14ac:dyDescent="0.2">
      <c r="A33" s="51" t="s">
        <v>171</v>
      </c>
      <c r="B33" s="41" t="s">
        <v>226</v>
      </c>
      <c r="C33" s="15" t="s">
        <v>28</v>
      </c>
      <c r="D33" s="15">
        <v>50</v>
      </c>
      <c r="E33" s="44">
        <v>0</v>
      </c>
      <c r="F33" s="53">
        <f t="shared" si="0"/>
        <v>0</v>
      </c>
      <c r="G33" s="45">
        <v>0</v>
      </c>
      <c r="H33" s="11">
        <f t="shared" si="1"/>
        <v>0</v>
      </c>
      <c r="I33" s="53">
        <f t="shared" si="2"/>
        <v>0</v>
      </c>
    </row>
    <row r="34" spans="1:9" s="20" customFormat="1" ht="15" customHeight="1" x14ac:dyDescent="0.2">
      <c r="A34" s="51" t="s">
        <v>173</v>
      </c>
      <c r="B34" s="41" t="s">
        <v>182</v>
      </c>
      <c r="C34" s="15" t="s">
        <v>28</v>
      </c>
      <c r="D34" s="15">
        <v>250</v>
      </c>
      <c r="E34" s="44">
        <v>0</v>
      </c>
      <c r="F34" s="53">
        <f t="shared" si="0"/>
        <v>0</v>
      </c>
      <c r="G34" s="45">
        <v>0</v>
      </c>
      <c r="H34" s="11">
        <f t="shared" si="1"/>
        <v>0</v>
      </c>
      <c r="I34" s="53">
        <f t="shared" si="2"/>
        <v>0</v>
      </c>
    </row>
    <row r="35" spans="1:9" s="20" customFormat="1" ht="15" customHeight="1" x14ac:dyDescent="0.2">
      <c r="A35" s="51" t="s">
        <v>175</v>
      </c>
      <c r="B35" s="41" t="s">
        <v>184</v>
      </c>
      <c r="C35" s="15" t="s">
        <v>28</v>
      </c>
      <c r="D35" s="15">
        <v>5</v>
      </c>
      <c r="E35" s="44">
        <v>0</v>
      </c>
      <c r="F35" s="53">
        <f t="shared" si="0"/>
        <v>0</v>
      </c>
      <c r="G35" s="45">
        <v>0</v>
      </c>
      <c r="H35" s="11">
        <f t="shared" si="1"/>
        <v>0</v>
      </c>
      <c r="I35" s="53">
        <f t="shared" si="2"/>
        <v>0</v>
      </c>
    </row>
    <row r="36" spans="1:9" s="20" customFormat="1" ht="15" customHeight="1" x14ac:dyDescent="0.2">
      <c r="A36" s="51" t="s">
        <v>178</v>
      </c>
      <c r="B36" s="41" t="s">
        <v>186</v>
      </c>
      <c r="C36" s="15" t="s">
        <v>28</v>
      </c>
      <c r="D36" s="15">
        <v>10</v>
      </c>
      <c r="E36" s="44">
        <v>0</v>
      </c>
      <c r="F36" s="53">
        <f t="shared" si="0"/>
        <v>0</v>
      </c>
      <c r="G36" s="45">
        <v>0</v>
      </c>
      <c r="H36" s="11">
        <f t="shared" si="1"/>
        <v>0</v>
      </c>
      <c r="I36" s="53">
        <f t="shared" si="2"/>
        <v>0</v>
      </c>
    </row>
    <row r="37" spans="1:9" s="20" customFormat="1" ht="15" customHeight="1" x14ac:dyDescent="0.2">
      <c r="A37" s="51" t="s">
        <v>180</v>
      </c>
      <c r="B37" s="41" t="s">
        <v>188</v>
      </c>
      <c r="C37" s="15" t="s">
        <v>177</v>
      </c>
      <c r="D37" s="15">
        <v>25</v>
      </c>
      <c r="E37" s="44">
        <v>0</v>
      </c>
      <c r="F37" s="53">
        <f t="shared" si="0"/>
        <v>0</v>
      </c>
      <c r="G37" s="45">
        <v>0</v>
      </c>
      <c r="H37" s="11">
        <f t="shared" si="1"/>
        <v>0</v>
      </c>
      <c r="I37" s="53">
        <f t="shared" si="2"/>
        <v>0</v>
      </c>
    </row>
    <row r="38" spans="1:9" s="20" customFormat="1" ht="15" customHeight="1" x14ac:dyDescent="0.2">
      <c r="A38" s="51" t="s">
        <v>181</v>
      </c>
      <c r="B38" s="41" t="s">
        <v>227</v>
      </c>
      <c r="C38" s="15" t="s">
        <v>28</v>
      </c>
      <c r="D38" s="15">
        <v>20</v>
      </c>
      <c r="E38" s="44">
        <v>0</v>
      </c>
      <c r="F38" s="53">
        <f t="shared" si="0"/>
        <v>0</v>
      </c>
      <c r="G38" s="45">
        <v>0</v>
      </c>
      <c r="H38" s="11">
        <f t="shared" si="1"/>
        <v>0</v>
      </c>
      <c r="I38" s="53">
        <f t="shared" si="2"/>
        <v>0</v>
      </c>
    </row>
    <row r="39" spans="1:9" s="20" customFormat="1" ht="15" customHeight="1" x14ac:dyDescent="0.2">
      <c r="A39" s="51" t="s">
        <v>183</v>
      </c>
      <c r="B39" s="41" t="s">
        <v>228</v>
      </c>
      <c r="C39" s="15" t="s">
        <v>233</v>
      </c>
      <c r="D39" s="15">
        <v>20</v>
      </c>
      <c r="E39" s="44">
        <v>0</v>
      </c>
      <c r="F39" s="53">
        <f t="shared" si="0"/>
        <v>0</v>
      </c>
      <c r="G39" s="45">
        <v>0</v>
      </c>
      <c r="H39" s="11">
        <f t="shared" si="1"/>
        <v>0</v>
      </c>
      <c r="I39" s="53">
        <f t="shared" si="2"/>
        <v>0</v>
      </c>
    </row>
    <row r="40" spans="1:9" s="20" customFormat="1" ht="15" customHeight="1" x14ac:dyDescent="0.2">
      <c r="A40" s="51" t="s">
        <v>185</v>
      </c>
      <c r="B40" s="41" t="s">
        <v>192</v>
      </c>
      <c r="C40" s="15" t="s">
        <v>28</v>
      </c>
      <c r="D40" s="15">
        <v>50</v>
      </c>
      <c r="E40" s="44">
        <v>0</v>
      </c>
      <c r="F40" s="53">
        <f t="shared" si="0"/>
        <v>0</v>
      </c>
      <c r="G40" s="45">
        <v>0</v>
      </c>
      <c r="H40" s="11">
        <f t="shared" si="1"/>
        <v>0</v>
      </c>
      <c r="I40" s="53">
        <f t="shared" si="2"/>
        <v>0</v>
      </c>
    </row>
    <row r="41" spans="1:9" s="20" customFormat="1" ht="15" customHeight="1" x14ac:dyDescent="0.2">
      <c r="A41" s="51" t="s">
        <v>187</v>
      </c>
      <c r="B41" s="41" t="s">
        <v>194</v>
      </c>
      <c r="C41" s="15" t="s">
        <v>28</v>
      </c>
      <c r="D41" s="15">
        <v>10</v>
      </c>
      <c r="E41" s="44">
        <v>0</v>
      </c>
      <c r="F41" s="53">
        <f t="shared" si="0"/>
        <v>0</v>
      </c>
      <c r="G41" s="45">
        <v>0</v>
      </c>
      <c r="H41" s="11">
        <f t="shared" si="1"/>
        <v>0</v>
      </c>
      <c r="I41" s="53">
        <f t="shared" si="2"/>
        <v>0</v>
      </c>
    </row>
    <row r="42" spans="1:9" s="20" customFormat="1" ht="15" customHeight="1" x14ac:dyDescent="0.2">
      <c r="A42" s="51" t="s">
        <v>189</v>
      </c>
      <c r="B42" s="41" t="s">
        <v>196</v>
      </c>
      <c r="C42" s="15" t="s">
        <v>28</v>
      </c>
      <c r="D42" s="15">
        <v>10</v>
      </c>
      <c r="E42" s="44">
        <v>0</v>
      </c>
      <c r="F42" s="53">
        <f t="shared" si="0"/>
        <v>0</v>
      </c>
      <c r="G42" s="45">
        <v>0</v>
      </c>
      <c r="H42" s="11">
        <f t="shared" si="1"/>
        <v>0</v>
      </c>
      <c r="I42" s="53">
        <f t="shared" si="2"/>
        <v>0</v>
      </c>
    </row>
    <row r="43" spans="1:9" s="20" customFormat="1" ht="15" customHeight="1" x14ac:dyDescent="0.2">
      <c r="A43" s="51" t="s">
        <v>190</v>
      </c>
      <c r="B43" s="41" t="s">
        <v>198</v>
      </c>
      <c r="C43" s="15" t="s">
        <v>28</v>
      </c>
      <c r="D43" s="15">
        <v>50</v>
      </c>
      <c r="E43" s="44">
        <v>0</v>
      </c>
      <c r="F43" s="53">
        <f t="shared" si="0"/>
        <v>0</v>
      </c>
      <c r="G43" s="45">
        <v>0</v>
      </c>
      <c r="H43" s="11">
        <f t="shared" si="1"/>
        <v>0</v>
      </c>
      <c r="I43" s="53">
        <f t="shared" si="2"/>
        <v>0</v>
      </c>
    </row>
    <row r="44" spans="1:9" s="20" customFormat="1" ht="15" customHeight="1" x14ac:dyDescent="0.2">
      <c r="A44" s="51" t="s">
        <v>191</v>
      </c>
      <c r="B44" s="41" t="s">
        <v>200</v>
      </c>
      <c r="C44" s="15" t="s">
        <v>28</v>
      </c>
      <c r="D44" s="15">
        <v>50</v>
      </c>
      <c r="E44" s="44">
        <v>0</v>
      </c>
      <c r="F44" s="53">
        <f t="shared" si="0"/>
        <v>0</v>
      </c>
      <c r="G44" s="45">
        <v>0</v>
      </c>
      <c r="H44" s="11">
        <f t="shared" si="1"/>
        <v>0</v>
      </c>
      <c r="I44" s="53">
        <f t="shared" si="2"/>
        <v>0</v>
      </c>
    </row>
    <row r="45" spans="1:9" s="20" customFormat="1" ht="15" customHeight="1" x14ac:dyDescent="0.2">
      <c r="A45" s="51" t="s">
        <v>193</v>
      </c>
      <c r="B45" s="41" t="s">
        <v>201</v>
      </c>
      <c r="C45" s="15" t="s">
        <v>38</v>
      </c>
      <c r="D45" s="15">
        <v>50</v>
      </c>
      <c r="E45" s="44">
        <v>0</v>
      </c>
      <c r="F45" s="53">
        <f t="shared" si="0"/>
        <v>0</v>
      </c>
      <c r="G45" s="45">
        <v>0</v>
      </c>
      <c r="H45" s="11">
        <f t="shared" si="1"/>
        <v>0</v>
      </c>
      <c r="I45" s="53">
        <f t="shared" si="2"/>
        <v>0</v>
      </c>
    </row>
    <row r="46" spans="1:9" s="20" customFormat="1" ht="15" customHeight="1" x14ac:dyDescent="0.2">
      <c r="A46" s="51" t="s">
        <v>195</v>
      </c>
      <c r="B46" s="41" t="s">
        <v>204</v>
      </c>
      <c r="C46" s="15" t="s">
        <v>28</v>
      </c>
      <c r="D46" s="15">
        <v>40</v>
      </c>
      <c r="E46" s="44">
        <v>0</v>
      </c>
      <c r="F46" s="53">
        <f t="shared" si="0"/>
        <v>0</v>
      </c>
      <c r="G46" s="45">
        <v>0</v>
      </c>
      <c r="H46" s="11">
        <f t="shared" si="1"/>
        <v>0</v>
      </c>
      <c r="I46" s="53">
        <f t="shared" si="2"/>
        <v>0</v>
      </c>
    </row>
    <row r="47" spans="1:9" s="20" customFormat="1" ht="12.75" x14ac:dyDescent="0.2">
      <c r="A47" s="51" t="s">
        <v>197</v>
      </c>
      <c r="B47" s="63" t="s">
        <v>206</v>
      </c>
      <c r="C47" s="60" t="s">
        <v>177</v>
      </c>
      <c r="D47" s="60">
        <v>20</v>
      </c>
      <c r="E47" s="44">
        <v>0</v>
      </c>
      <c r="F47" s="53">
        <f t="shared" si="0"/>
        <v>0</v>
      </c>
      <c r="G47" s="45">
        <v>0</v>
      </c>
      <c r="H47" s="11">
        <f t="shared" si="1"/>
        <v>0</v>
      </c>
      <c r="I47" s="53">
        <f t="shared" si="2"/>
        <v>0</v>
      </c>
    </row>
    <row r="48" spans="1:9" s="20" customFormat="1" ht="12.75" x14ac:dyDescent="0.2">
      <c r="A48" s="51" t="s">
        <v>199</v>
      </c>
      <c r="B48" s="17" t="s">
        <v>208</v>
      </c>
      <c r="C48" s="60" t="s">
        <v>20</v>
      </c>
      <c r="D48" s="60">
        <v>20</v>
      </c>
      <c r="E48" s="44">
        <v>0</v>
      </c>
      <c r="F48" s="53">
        <f t="shared" si="0"/>
        <v>0</v>
      </c>
      <c r="G48" s="45">
        <v>0</v>
      </c>
      <c r="H48" s="11">
        <f t="shared" si="1"/>
        <v>0</v>
      </c>
      <c r="I48" s="53">
        <f t="shared" si="2"/>
        <v>0</v>
      </c>
    </row>
    <row r="49" spans="1:9" s="20" customFormat="1" ht="12.75" x14ac:dyDescent="0.2">
      <c r="A49" s="51" t="s">
        <v>248</v>
      </c>
      <c r="B49" s="56" t="s">
        <v>241</v>
      </c>
      <c r="C49" s="57" t="s">
        <v>20</v>
      </c>
      <c r="D49" s="57">
        <v>10</v>
      </c>
      <c r="E49" s="44">
        <v>0</v>
      </c>
      <c r="F49" s="53">
        <f t="shared" si="0"/>
        <v>0</v>
      </c>
      <c r="G49" s="45">
        <v>0</v>
      </c>
      <c r="H49" s="11">
        <f t="shared" si="1"/>
        <v>0</v>
      </c>
      <c r="I49" s="53">
        <f t="shared" si="2"/>
        <v>0</v>
      </c>
    </row>
    <row r="50" spans="1:9" s="20" customFormat="1" ht="13.15" customHeight="1" x14ac:dyDescent="0.2">
      <c r="A50" s="51" t="s">
        <v>249</v>
      </c>
      <c r="B50" s="61" t="s">
        <v>234</v>
      </c>
      <c r="C50" s="62" t="s">
        <v>28</v>
      </c>
      <c r="D50" s="62">
        <v>70</v>
      </c>
      <c r="E50" s="44">
        <v>0</v>
      </c>
      <c r="F50" s="53">
        <f t="shared" si="0"/>
        <v>0</v>
      </c>
      <c r="G50" s="45">
        <v>0</v>
      </c>
      <c r="H50" s="11">
        <f t="shared" si="1"/>
        <v>0</v>
      </c>
      <c r="I50" s="53">
        <f t="shared" si="2"/>
        <v>0</v>
      </c>
    </row>
    <row r="51" spans="1:9" s="20" customFormat="1" ht="12.75" x14ac:dyDescent="0.2">
      <c r="A51" s="51" t="s">
        <v>202</v>
      </c>
      <c r="B51" s="17" t="s">
        <v>210</v>
      </c>
      <c r="C51" s="60" t="s">
        <v>20</v>
      </c>
      <c r="D51" s="60">
        <v>5</v>
      </c>
      <c r="E51" s="44">
        <v>0</v>
      </c>
      <c r="F51" s="53">
        <f t="shared" si="0"/>
        <v>0</v>
      </c>
      <c r="G51" s="45">
        <v>0</v>
      </c>
      <c r="H51" s="11">
        <f t="shared" si="1"/>
        <v>0</v>
      </c>
      <c r="I51" s="53">
        <f t="shared" si="2"/>
        <v>0</v>
      </c>
    </row>
    <row r="52" spans="1:9" s="20" customFormat="1" ht="12.75" x14ac:dyDescent="0.2">
      <c r="A52" s="51" t="s">
        <v>203</v>
      </c>
      <c r="B52" s="17" t="s">
        <v>211</v>
      </c>
      <c r="C52" s="60" t="s">
        <v>177</v>
      </c>
      <c r="D52" s="60">
        <v>10</v>
      </c>
      <c r="E52" s="44">
        <v>0</v>
      </c>
      <c r="F52" s="53">
        <f t="shared" si="0"/>
        <v>0</v>
      </c>
      <c r="G52" s="45">
        <v>0</v>
      </c>
      <c r="H52" s="11">
        <f t="shared" si="1"/>
        <v>0</v>
      </c>
      <c r="I52" s="53">
        <f t="shared" si="2"/>
        <v>0</v>
      </c>
    </row>
    <row r="53" spans="1:9" s="20" customFormat="1" ht="12.75" x14ac:dyDescent="0.2">
      <c r="A53" s="51" t="s">
        <v>205</v>
      </c>
      <c r="B53" s="17" t="s">
        <v>229</v>
      </c>
      <c r="C53" s="60" t="s">
        <v>28</v>
      </c>
      <c r="D53" s="60">
        <v>10</v>
      </c>
      <c r="E53" s="44">
        <v>0</v>
      </c>
      <c r="F53" s="53">
        <f t="shared" si="0"/>
        <v>0</v>
      </c>
      <c r="G53" s="45">
        <v>0</v>
      </c>
      <c r="H53" s="11">
        <f t="shared" si="1"/>
        <v>0</v>
      </c>
      <c r="I53" s="53">
        <f t="shared" si="2"/>
        <v>0</v>
      </c>
    </row>
    <row r="54" spans="1:9" x14ac:dyDescent="0.25">
      <c r="A54" s="51" t="s">
        <v>207</v>
      </c>
      <c r="B54" s="17" t="s">
        <v>212</v>
      </c>
      <c r="C54" s="60" t="s">
        <v>28</v>
      </c>
      <c r="D54" s="60">
        <v>20</v>
      </c>
      <c r="E54" s="44">
        <v>0</v>
      </c>
      <c r="F54" s="53">
        <f t="shared" si="0"/>
        <v>0</v>
      </c>
      <c r="G54" s="45">
        <v>0</v>
      </c>
      <c r="H54" s="11">
        <f t="shared" si="1"/>
        <v>0</v>
      </c>
      <c r="I54" s="53">
        <f t="shared" si="2"/>
        <v>0</v>
      </c>
    </row>
    <row r="55" spans="1:9" x14ac:dyDescent="0.25">
      <c r="A55" s="51" t="s">
        <v>209</v>
      </c>
      <c r="B55" s="64" t="s">
        <v>213</v>
      </c>
      <c r="C55" s="65" t="s">
        <v>28</v>
      </c>
      <c r="D55" s="65">
        <v>900</v>
      </c>
      <c r="E55" s="44">
        <v>0</v>
      </c>
      <c r="F55" s="53">
        <f t="shared" si="0"/>
        <v>0</v>
      </c>
      <c r="G55" s="45">
        <v>0</v>
      </c>
      <c r="H55" s="11">
        <f t="shared" si="1"/>
        <v>0</v>
      </c>
      <c r="I55" s="53">
        <f t="shared" si="2"/>
        <v>0</v>
      </c>
    </row>
    <row r="56" spans="1:9" x14ac:dyDescent="0.25">
      <c r="A56" s="139" t="s">
        <v>89</v>
      </c>
      <c r="B56" s="139"/>
      <c r="C56" s="139"/>
      <c r="D56" s="139"/>
      <c r="E56" s="139"/>
      <c r="F56" s="66">
        <f>SUM(F14:F55)</f>
        <v>0</v>
      </c>
      <c r="G56" s="84"/>
      <c r="H56" s="83">
        <f>SUM(H14:H55)</f>
        <v>0</v>
      </c>
      <c r="I56" s="67">
        <f>SUM(I14:I55)</f>
        <v>0</v>
      </c>
    </row>
    <row r="58" spans="1:9" x14ac:dyDescent="0.25">
      <c r="A58" s="121" t="s">
        <v>90</v>
      </c>
      <c r="B58" s="121"/>
      <c r="C58" s="121"/>
      <c r="D58" s="121"/>
      <c r="E58" s="121"/>
      <c r="F58" s="121"/>
      <c r="G58" s="121"/>
    </row>
    <row r="59" spans="1:9" x14ac:dyDescent="0.25">
      <c r="A59" s="122" t="s">
        <v>91</v>
      </c>
      <c r="B59" s="122"/>
      <c r="C59" s="122"/>
      <c r="D59" s="122"/>
      <c r="E59" s="122"/>
      <c r="F59" s="122"/>
      <c r="G59" s="122"/>
    </row>
    <row r="64" spans="1:9" x14ac:dyDescent="0.25">
      <c r="C64" s="123" t="s">
        <v>92</v>
      </c>
      <c r="D64" s="123"/>
      <c r="E64" s="123"/>
      <c r="F64" s="123"/>
      <c r="G64" s="123"/>
      <c r="H64" s="123"/>
    </row>
    <row r="65" spans="3:3" x14ac:dyDescent="0.25">
      <c r="C65" t="s">
        <v>93</v>
      </c>
    </row>
  </sheetData>
  <mergeCells count="9">
    <mergeCell ref="A58:G58"/>
    <mergeCell ref="A59:G59"/>
    <mergeCell ref="C64:H64"/>
    <mergeCell ref="G2:I2"/>
    <mergeCell ref="A8:I8"/>
    <mergeCell ref="A9:I9"/>
    <mergeCell ref="A10:I10"/>
    <mergeCell ref="A12:I12"/>
    <mergeCell ref="A56:E56"/>
  </mergeCells>
  <phoneticPr fontId="3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24"/>
  <sheetViews>
    <sheetView workbookViewId="0">
      <selection activeCell="J35" sqref="J35"/>
    </sheetView>
  </sheetViews>
  <sheetFormatPr defaultColWidth="9.42578125" defaultRowHeight="15" x14ac:dyDescent="0.25"/>
  <cols>
    <col min="1" max="1" width="5.7109375" customWidth="1"/>
    <col min="2" max="2" width="36.7109375" customWidth="1"/>
    <col min="3" max="3" width="5.140625" customWidth="1"/>
    <col min="4" max="5" width="12.42578125" customWidth="1"/>
    <col min="6" max="6" width="11.28515625" customWidth="1"/>
    <col min="7" max="7" width="8" customWidth="1"/>
    <col min="8" max="8" width="14.5703125" customWidth="1"/>
    <col min="9" max="9" width="12.42578125" customWidth="1"/>
    <col min="257" max="257" width="5.7109375" customWidth="1"/>
    <col min="258" max="258" width="36.7109375" customWidth="1"/>
    <col min="259" max="259" width="5.140625" customWidth="1"/>
    <col min="260" max="261" width="12.42578125" customWidth="1"/>
    <col min="262" max="262" width="11.28515625" customWidth="1"/>
    <col min="263" max="263" width="8" customWidth="1"/>
    <col min="264" max="264" width="14.5703125" customWidth="1"/>
    <col min="265" max="265" width="12.42578125" customWidth="1"/>
    <col min="513" max="513" width="5.7109375" customWidth="1"/>
    <col min="514" max="514" width="36.7109375" customWidth="1"/>
    <col min="515" max="515" width="5.140625" customWidth="1"/>
    <col min="516" max="517" width="12.42578125" customWidth="1"/>
    <col min="518" max="518" width="11.28515625" customWidth="1"/>
    <col min="519" max="519" width="8" customWidth="1"/>
    <col min="520" max="520" width="14.5703125" customWidth="1"/>
    <col min="521" max="521" width="12.42578125" customWidth="1"/>
    <col min="769" max="769" width="5.7109375" customWidth="1"/>
    <col min="770" max="770" width="36.7109375" customWidth="1"/>
    <col min="771" max="771" width="5.140625" customWidth="1"/>
    <col min="772" max="773" width="12.42578125" customWidth="1"/>
    <col min="774" max="774" width="11.28515625" customWidth="1"/>
    <col min="775" max="775" width="8" customWidth="1"/>
    <col min="776" max="776" width="14.5703125" customWidth="1"/>
    <col min="777" max="777" width="12.42578125" customWidth="1"/>
    <col min="1025" max="1025" width="5.7109375" customWidth="1"/>
    <col min="1026" max="1026" width="36.7109375" customWidth="1"/>
    <col min="1027" max="1027" width="5.140625" customWidth="1"/>
    <col min="1028" max="1029" width="12.42578125" customWidth="1"/>
    <col min="1030" max="1030" width="11.28515625" customWidth="1"/>
    <col min="1031" max="1031" width="8" customWidth="1"/>
    <col min="1032" max="1032" width="14.5703125" customWidth="1"/>
    <col min="1033" max="1033" width="12.42578125" customWidth="1"/>
    <col min="1281" max="1281" width="5.7109375" customWidth="1"/>
    <col min="1282" max="1282" width="36.7109375" customWidth="1"/>
    <col min="1283" max="1283" width="5.140625" customWidth="1"/>
    <col min="1284" max="1285" width="12.42578125" customWidth="1"/>
    <col min="1286" max="1286" width="11.28515625" customWidth="1"/>
    <col min="1287" max="1287" width="8" customWidth="1"/>
    <col min="1288" max="1288" width="14.5703125" customWidth="1"/>
    <col min="1289" max="1289" width="12.42578125" customWidth="1"/>
    <col min="1537" max="1537" width="5.7109375" customWidth="1"/>
    <col min="1538" max="1538" width="36.7109375" customWidth="1"/>
    <col min="1539" max="1539" width="5.140625" customWidth="1"/>
    <col min="1540" max="1541" width="12.42578125" customWidth="1"/>
    <col min="1542" max="1542" width="11.28515625" customWidth="1"/>
    <col min="1543" max="1543" width="8" customWidth="1"/>
    <col min="1544" max="1544" width="14.5703125" customWidth="1"/>
    <col min="1545" max="1545" width="12.42578125" customWidth="1"/>
    <col min="1793" max="1793" width="5.7109375" customWidth="1"/>
    <col min="1794" max="1794" width="36.7109375" customWidth="1"/>
    <col min="1795" max="1795" width="5.140625" customWidth="1"/>
    <col min="1796" max="1797" width="12.42578125" customWidth="1"/>
    <col min="1798" max="1798" width="11.28515625" customWidth="1"/>
    <col min="1799" max="1799" width="8" customWidth="1"/>
    <col min="1800" max="1800" width="14.5703125" customWidth="1"/>
    <col min="1801" max="1801" width="12.42578125" customWidth="1"/>
    <col min="2049" max="2049" width="5.7109375" customWidth="1"/>
    <col min="2050" max="2050" width="36.7109375" customWidth="1"/>
    <col min="2051" max="2051" width="5.140625" customWidth="1"/>
    <col min="2052" max="2053" width="12.42578125" customWidth="1"/>
    <col min="2054" max="2054" width="11.28515625" customWidth="1"/>
    <col min="2055" max="2055" width="8" customWidth="1"/>
    <col min="2056" max="2056" width="14.5703125" customWidth="1"/>
    <col min="2057" max="2057" width="12.42578125" customWidth="1"/>
    <col min="2305" max="2305" width="5.7109375" customWidth="1"/>
    <col min="2306" max="2306" width="36.7109375" customWidth="1"/>
    <col min="2307" max="2307" width="5.140625" customWidth="1"/>
    <col min="2308" max="2309" width="12.42578125" customWidth="1"/>
    <col min="2310" max="2310" width="11.28515625" customWidth="1"/>
    <col min="2311" max="2311" width="8" customWidth="1"/>
    <col min="2312" max="2312" width="14.5703125" customWidth="1"/>
    <col min="2313" max="2313" width="12.42578125" customWidth="1"/>
    <col min="2561" max="2561" width="5.7109375" customWidth="1"/>
    <col min="2562" max="2562" width="36.7109375" customWidth="1"/>
    <col min="2563" max="2563" width="5.140625" customWidth="1"/>
    <col min="2564" max="2565" width="12.42578125" customWidth="1"/>
    <col min="2566" max="2566" width="11.28515625" customWidth="1"/>
    <col min="2567" max="2567" width="8" customWidth="1"/>
    <col min="2568" max="2568" width="14.5703125" customWidth="1"/>
    <col min="2569" max="2569" width="12.42578125" customWidth="1"/>
    <col min="2817" max="2817" width="5.7109375" customWidth="1"/>
    <col min="2818" max="2818" width="36.7109375" customWidth="1"/>
    <col min="2819" max="2819" width="5.140625" customWidth="1"/>
    <col min="2820" max="2821" width="12.42578125" customWidth="1"/>
    <col min="2822" max="2822" width="11.28515625" customWidth="1"/>
    <col min="2823" max="2823" width="8" customWidth="1"/>
    <col min="2824" max="2824" width="14.5703125" customWidth="1"/>
    <col min="2825" max="2825" width="12.42578125" customWidth="1"/>
    <col min="3073" max="3073" width="5.7109375" customWidth="1"/>
    <col min="3074" max="3074" width="36.7109375" customWidth="1"/>
    <col min="3075" max="3075" width="5.140625" customWidth="1"/>
    <col min="3076" max="3077" width="12.42578125" customWidth="1"/>
    <col min="3078" max="3078" width="11.28515625" customWidth="1"/>
    <col min="3079" max="3079" width="8" customWidth="1"/>
    <col min="3080" max="3080" width="14.5703125" customWidth="1"/>
    <col min="3081" max="3081" width="12.42578125" customWidth="1"/>
    <col min="3329" max="3329" width="5.7109375" customWidth="1"/>
    <col min="3330" max="3330" width="36.7109375" customWidth="1"/>
    <col min="3331" max="3331" width="5.140625" customWidth="1"/>
    <col min="3332" max="3333" width="12.42578125" customWidth="1"/>
    <col min="3334" max="3334" width="11.28515625" customWidth="1"/>
    <col min="3335" max="3335" width="8" customWidth="1"/>
    <col min="3336" max="3336" width="14.5703125" customWidth="1"/>
    <col min="3337" max="3337" width="12.42578125" customWidth="1"/>
    <col min="3585" max="3585" width="5.7109375" customWidth="1"/>
    <col min="3586" max="3586" width="36.7109375" customWidth="1"/>
    <col min="3587" max="3587" width="5.140625" customWidth="1"/>
    <col min="3588" max="3589" width="12.42578125" customWidth="1"/>
    <col min="3590" max="3590" width="11.28515625" customWidth="1"/>
    <col min="3591" max="3591" width="8" customWidth="1"/>
    <col min="3592" max="3592" width="14.5703125" customWidth="1"/>
    <col min="3593" max="3593" width="12.42578125" customWidth="1"/>
    <col min="3841" max="3841" width="5.7109375" customWidth="1"/>
    <col min="3842" max="3842" width="36.7109375" customWidth="1"/>
    <col min="3843" max="3843" width="5.140625" customWidth="1"/>
    <col min="3844" max="3845" width="12.42578125" customWidth="1"/>
    <col min="3846" max="3846" width="11.28515625" customWidth="1"/>
    <col min="3847" max="3847" width="8" customWidth="1"/>
    <col min="3848" max="3848" width="14.5703125" customWidth="1"/>
    <col min="3849" max="3849" width="12.42578125" customWidth="1"/>
    <col min="4097" max="4097" width="5.7109375" customWidth="1"/>
    <col min="4098" max="4098" width="36.7109375" customWidth="1"/>
    <col min="4099" max="4099" width="5.140625" customWidth="1"/>
    <col min="4100" max="4101" width="12.42578125" customWidth="1"/>
    <col min="4102" max="4102" width="11.28515625" customWidth="1"/>
    <col min="4103" max="4103" width="8" customWidth="1"/>
    <col min="4104" max="4104" width="14.5703125" customWidth="1"/>
    <col min="4105" max="4105" width="12.42578125" customWidth="1"/>
    <col min="4353" max="4353" width="5.7109375" customWidth="1"/>
    <col min="4354" max="4354" width="36.7109375" customWidth="1"/>
    <col min="4355" max="4355" width="5.140625" customWidth="1"/>
    <col min="4356" max="4357" width="12.42578125" customWidth="1"/>
    <col min="4358" max="4358" width="11.28515625" customWidth="1"/>
    <col min="4359" max="4359" width="8" customWidth="1"/>
    <col min="4360" max="4360" width="14.5703125" customWidth="1"/>
    <col min="4361" max="4361" width="12.42578125" customWidth="1"/>
    <col min="4609" max="4609" width="5.7109375" customWidth="1"/>
    <col min="4610" max="4610" width="36.7109375" customWidth="1"/>
    <col min="4611" max="4611" width="5.140625" customWidth="1"/>
    <col min="4612" max="4613" width="12.42578125" customWidth="1"/>
    <col min="4614" max="4614" width="11.28515625" customWidth="1"/>
    <col min="4615" max="4615" width="8" customWidth="1"/>
    <col min="4616" max="4616" width="14.5703125" customWidth="1"/>
    <col min="4617" max="4617" width="12.42578125" customWidth="1"/>
    <col min="4865" max="4865" width="5.7109375" customWidth="1"/>
    <col min="4866" max="4866" width="36.7109375" customWidth="1"/>
    <col min="4867" max="4867" width="5.140625" customWidth="1"/>
    <col min="4868" max="4869" width="12.42578125" customWidth="1"/>
    <col min="4870" max="4870" width="11.28515625" customWidth="1"/>
    <col min="4871" max="4871" width="8" customWidth="1"/>
    <col min="4872" max="4872" width="14.5703125" customWidth="1"/>
    <col min="4873" max="4873" width="12.42578125" customWidth="1"/>
    <col min="5121" max="5121" width="5.7109375" customWidth="1"/>
    <col min="5122" max="5122" width="36.7109375" customWidth="1"/>
    <col min="5123" max="5123" width="5.140625" customWidth="1"/>
    <col min="5124" max="5125" width="12.42578125" customWidth="1"/>
    <col min="5126" max="5126" width="11.28515625" customWidth="1"/>
    <col min="5127" max="5127" width="8" customWidth="1"/>
    <col min="5128" max="5128" width="14.5703125" customWidth="1"/>
    <col min="5129" max="5129" width="12.42578125" customWidth="1"/>
    <col min="5377" max="5377" width="5.7109375" customWidth="1"/>
    <col min="5378" max="5378" width="36.7109375" customWidth="1"/>
    <col min="5379" max="5379" width="5.140625" customWidth="1"/>
    <col min="5380" max="5381" width="12.42578125" customWidth="1"/>
    <col min="5382" max="5382" width="11.28515625" customWidth="1"/>
    <col min="5383" max="5383" width="8" customWidth="1"/>
    <col min="5384" max="5384" width="14.5703125" customWidth="1"/>
    <col min="5385" max="5385" width="12.42578125" customWidth="1"/>
    <col min="5633" max="5633" width="5.7109375" customWidth="1"/>
    <col min="5634" max="5634" width="36.7109375" customWidth="1"/>
    <col min="5635" max="5635" width="5.140625" customWidth="1"/>
    <col min="5636" max="5637" width="12.42578125" customWidth="1"/>
    <col min="5638" max="5638" width="11.28515625" customWidth="1"/>
    <col min="5639" max="5639" width="8" customWidth="1"/>
    <col min="5640" max="5640" width="14.5703125" customWidth="1"/>
    <col min="5641" max="5641" width="12.42578125" customWidth="1"/>
    <col min="5889" max="5889" width="5.7109375" customWidth="1"/>
    <col min="5890" max="5890" width="36.7109375" customWidth="1"/>
    <col min="5891" max="5891" width="5.140625" customWidth="1"/>
    <col min="5892" max="5893" width="12.42578125" customWidth="1"/>
    <col min="5894" max="5894" width="11.28515625" customWidth="1"/>
    <col min="5895" max="5895" width="8" customWidth="1"/>
    <col min="5896" max="5896" width="14.5703125" customWidth="1"/>
    <col min="5897" max="5897" width="12.42578125" customWidth="1"/>
    <col min="6145" max="6145" width="5.7109375" customWidth="1"/>
    <col min="6146" max="6146" width="36.7109375" customWidth="1"/>
    <col min="6147" max="6147" width="5.140625" customWidth="1"/>
    <col min="6148" max="6149" width="12.42578125" customWidth="1"/>
    <col min="6150" max="6150" width="11.28515625" customWidth="1"/>
    <col min="6151" max="6151" width="8" customWidth="1"/>
    <col min="6152" max="6152" width="14.5703125" customWidth="1"/>
    <col min="6153" max="6153" width="12.42578125" customWidth="1"/>
    <col min="6401" max="6401" width="5.7109375" customWidth="1"/>
    <col min="6402" max="6402" width="36.7109375" customWidth="1"/>
    <col min="6403" max="6403" width="5.140625" customWidth="1"/>
    <col min="6404" max="6405" width="12.42578125" customWidth="1"/>
    <col min="6406" max="6406" width="11.28515625" customWidth="1"/>
    <col min="6407" max="6407" width="8" customWidth="1"/>
    <col min="6408" max="6408" width="14.5703125" customWidth="1"/>
    <col min="6409" max="6409" width="12.42578125" customWidth="1"/>
    <col min="6657" max="6657" width="5.7109375" customWidth="1"/>
    <col min="6658" max="6658" width="36.7109375" customWidth="1"/>
    <col min="6659" max="6659" width="5.140625" customWidth="1"/>
    <col min="6660" max="6661" width="12.42578125" customWidth="1"/>
    <col min="6662" max="6662" width="11.28515625" customWidth="1"/>
    <col min="6663" max="6663" width="8" customWidth="1"/>
    <col min="6664" max="6664" width="14.5703125" customWidth="1"/>
    <col min="6665" max="6665" width="12.42578125" customWidth="1"/>
    <col min="6913" max="6913" width="5.7109375" customWidth="1"/>
    <col min="6914" max="6914" width="36.7109375" customWidth="1"/>
    <col min="6915" max="6915" width="5.140625" customWidth="1"/>
    <col min="6916" max="6917" width="12.42578125" customWidth="1"/>
    <col min="6918" max="6918" width="11.28515625" customWidth="1"/>
    <col min="6919" max="6919" width="8" customWidth="1"/>
    <col min="6920" max="6920" width="14.5703125" customWidth="1"/>
    <col min="6921" max="6921" width="12.42578125" customWidth="1"/>
    <col min="7169" max="7169" width="5.7109375" customWidth="1"/>
    <col min="7170" max="7170" width="36.7109375" customWidth="1"/>
    <col min="7171" max="7171" width="5.140625" customWidth="1"/>
    <col min="7172" max="7173" width="12.42578125" customWidth="1"/>
    <col min="7174" max="7174" width="11.28515625" customWidth="1"/>
    <col min="7175" max="7175" width="8" customWidth="1"/>
    <col min="7176" max="7176" width="14.5703125" customWidth="1"/>
    <col min="7177" max="7177" width="12.42578125" customWidth="1"/>
    <col min="7425" max="7425" width="5.7109375" customWidth="1"/>
    <col min="7426" max="7426" width="36.7109375" customWidth="1"/>
    <col min="7427" max="7427" width="5.140625" customWidth="1"/>
    <col min="7428" max="7429" width="12.42578125" customWidth="1"/>
    <col min="7430" max="7430" width="11.28515625" customWidth="1"/>
    <col min="7431" max="7431" width="8" customWidth="1"/>
    <col min="7432" max="7432" width="14.5703125" customWidth="1"/>
    <col min="7433" max="7433" width="12.42578125" customWidth="1"/>
    <col min="7681" max="7681" width="5.7109375" customWidth="1"/>
    <col min="7682" max="7682" width="36.7109375" customWidth="1"/>
    <col min="7683" max="7683" width="5.140625" customWidth="1"/>
    <col min="7684" max="7685" width="12.42578125" customWidth="1"/>
    <col min="7686" max="7686" width="11.28515625" customWidth="1"/>
    <col min="7687" max="7687" width="8" customWidth="1"/>
    <col min="7688" max="7688" width="14.5703125" customWidth="1"/>
    <col min="7689" max="7689" width="12.42578125" customWidth="1"/>
    <col min="7937" max="7937" width="5.7109375" customWidth="1"/>
    <col min="7938" max="7938" width="36.7109375" customWidth="1"/>
    <col min="7939" max="7939" width="5.140625" customWidth="1"/>
    <col min="7940" max="7941" width="12.42578125" customWidth="1"/>
    <col min="7942" max="7942" width="11.28515625" customWidth="1"/>
    <col min="7943" max="7943" width="8" customWidth="1"/>
    <col min="7944" max="7944" width="14.5703125" customWidth="1"/>
    <col min="7945" max="7945" width="12.42578125" customWidth="1"/>
    <col min="8193" max="8193" width="5.7109375" customWidth="1"/>
    <col min="8194" max="8194" width="36.7109375" customWidth="1"/>
    <col min="8195" max="8195" width="5.140625" customWidth="1"/>
    <col min="8196" max="8197" width="12.42578125" customWidth="1"/>
    <col min="8198" max="8198" width="11.28515625" customWidth="1"/>
    <col min="8199" max="8199" width="8" customWidth="1"/>
    <col min="8200" max="8200" width="14.5703125" customWidth="1"/>
    <col min="8201" max="8201" width="12.42578125" customWidth="1"/>
    <col min="8449" max="8449" width="5.7109375" customWidth="1"/>
    <col min="8450" max="8450" width="36.7109375" customWidth="1"/>
    <col min="8451" max="8451" width="5.140625" customWidth="1"/>
    <col min="8452" max="8453" width="12.42578125" customWidth="1"/>
    <col min="8454" max="8454" width="11.28515625" customWidth="1"/>
    <col min="8455" max="8455" width="8" customWidth="1"/>
    <col min="8456" max="8456" width="14.5703125" customWidth="1"/>
    <col min="8457" max="8457" width="12.42578125" customWidth="1"/>
    <col min="8705" max="8705" width="5.7109375" customWidth="1"/>
    <col min="8706" max="8706" width="36.7109375" customWidth="1"/>
    <col min="8707" max="8707" width="5.140625" customWidth="1"/>
    <col min="8708" max="8709" width="12.42578125" customWidth="1"/>
    <col min="8710" max="8710" width="11.28515625" customWidth="1"/>
    <col min="8711" max="8711" width="8" customWidth="1"/>
    <col min="8712" max="8712" width="14.5703125" customWidth="1"/>
    <col min="8713" max="8713" width="12.42578125" customWidth="1"/>
    <col min="8961" max="8961" width="5.7109375" customWidth="1"/>
    <col min="8962" max="8962" width="36.7109375" customWidth="1"/>
    <col min="8963" max="8963" width="5.140625" customWidth="1"/>
    <col min="8964" max="8965" width="12.42578125" customWidth="1"/>
    <col min="8966" max="8966" width="11.28515625" customWidth="1"/>
    <col min="8967" max="8967" width="8" customWidth="1"/>
    <col min="8968" max="8968" width="14.5703125" customWidth="1"/>
    <col min="8969" max="8969" width="12.42578125" customWidth="1"/>
    <col min="9217" max="9217" width="5.7109375" customWidth="1"/>
    <col min="9218" max="9218" width="36.7109375" customWidth="1"/>
    <col min="9219" max="9219" width="5.140625" customWidth="1"/>
    <col min="9220" max="9221" width="12.42578125" customWidth="1"/>
    <col min="9222" max="9222" width="11.28515625" customWidth="1"/>
    <col min="9223" max="9223" width="8" customWidth="1"/>
    <col min="9224" max="9224" width="14.5703125" customWidth="1"/>
    <col min="9225" max="9225" width="12.42578125" customWidth="1"/>
    <col min="9473" max="9473" width="5.7109375" customWidth="1"/>
    <col min="9474" max="9474" width="36.7109375" customWidth="1"/>
    <col min="9475" max="9475" width="5.140625" customWidth="1"/>
    <col min="9476" max="9477" width="12.42578125" customWidth="1"/>
    <col min="9478" max="9478" width="11.28515625" customWidth="1"/>
    <col min="9479" max="9479" width="8" customWidth="1"/>
    <col min="9480" max="9480" width="14.5703125" customWidth="1"/>
    <col min="9481" max="9481" width="12.42578125" customWidth="1"/>
    <col min="9729" max="9729" width="5.7109375" customWidth="1"/>
    <col min="9730" max="9730" width="36.7109375" customWidth="1"/>
    <col min="9731" max="9731" width="5.140625" customWidth="1"/>
    <col min="9732" max="9733" width="12.42578125" customWidth="1"/>
    <col min="9734" max="9734" width="11.28515625" customWidth="1"/>
    <col min="9735" max="9735" width="8" customWidth="1"/>
    <col min="9736" max="9736" width="14.5703125" customWidth="1"/>
    <col min="9737" max="9737" width="12.42578125" customWidth="1"/>
    <col min="9985" max="9985" width="5.7109375" customWidth="1"/>
    <col min="9986" max="9986" width="36.7109375" customWidth="1"/>
    <col min="9987" max="9987" width="5.140625" customWidth="1"/>
    <col min="9988" max="9989" width="12.42578125" customWidth="1"/>
    <col min="9990" max="9990" width="11.28515625" customWidth="1"/>
    <col min="9991" max="9991" width="8" customWidth="1"/>
    <col min="9992" max="9992" width="14.5703125" customWidth="1"/>
    <col min="9993" max="9993" width="12.42578125" customWidth="1"/>
    <col min="10241" max="10241" width="5.7109375" customWidth="1"/>
    <col min="10242" max="10242" width="36.7109375" customWidth="1"/>
    <col min="10243" max="10243" width="5.140625" customWidth="1"/>
    <col min="10244" max="10245" width="12.42578125" customWidth="1"/>
    <col min="10246" max="10246" width="11.28515625" customWidth="1"/>
    <col min="10247" max="10247" width="8" customWidth="1"/>
    <col min="10248" max="10248" width="14.5703125" customWidth="1"/>
    <col min="10249" max="10249" width="12.42578125" customWidth="1"/>
    <col min="10497" max="10497" width="5.7109375" customWidth="1"/>
    <col min="10498" max="10498" width="36.7109375" customWidth="1"/>
    <col min="10499" max="10499" width="5.140625" customWidth="1"/>
    <col min="10500" max="10501" width="12.42578125" customWidth="1"/>
    <col min="10502" max="10502" width="11.28515625" customWidth="1"/>
    <col min="10503" max="10503" width="8" customWidth="1"/>
    <col min="10504" max="10504" width="14.5703125" customWidth="1"/>
    <col min="10505" max="10505" width="12.42578125" customWidth="1"/>
    <col min="10753" max="10753" width="5.7109375" customWidth="1"/>
    <col min="10754" max="10754" width="36.7109375" customWidth="1"/>
    <col min="10755" max="10755" width="5.140625" customWidth="1"/>
    <col min="10756" max="10757" width="12.42578125" customWidth="1"/>
    <col min="10758" max="10758" width="11.28515625" customWidth="1"/>
    <col min="10759" max="10759" width="8" customWidth="1"/>
    <col min="10760" max="10760" width="14.5703125" customWidth="1"/>
    <col min="10761" max="10761" width="12.42578125" customWidth="1"/>
    <col min="11009" max="11009" width="5.7109375" customWidth="1"/>
    <col min="11010" max="11010" width="36.7109375" customWidth="1"/>
    <col min="11011" max="11011" width="5.140625" customWidth="1"/>
    <col min="11012" max="11013" width="12.42578125" customWidth="1"/>
    <col min="11014" max="11014" width="11.28515625" customWidth="1"/>
    <col min="11015" max="11015" width="8" customWidth="1"/>
    <col min="11016" max="11016" width="14.5703125" customWidth="1"/>
    <col min="11017" max="11017" width="12.42578125" customWidth="1"/>
    <col min="11265" max="11265" width="5.7109375" customWidth="1"/>
    <col min="11266" max="11266" width="36.7109375" customWidth="1"/>
    <col min="11267" max="11267" width="5.140625" customWidth="1"/>
    <col min="11268" max="11269" width="12.42578125" customWidth="1"/>
    <col min="11270" max="11270" width="11.28515625" customWidth="1"/>
    <col min="11271" max="11271" width="8" customWidth="1"/>
    <col min="11272" max="11272" width="14.5703125" customWidth="1"/>
    <col min="11273" max="11273" width="12.42578125" customWidth="1"/>
    <col min="11521" max="11521" width="5.7109375" customWidth="1"/>
    <col min="11522" max="11522" width="36.7109375" customWidth="1"/>
    <col min="11523" max="11523" width="5.140625" customWidth="1"/>
    <col min="11524" max="11525" width="12.42578125" customWidth="1"/>
    <col min="11526" max="11526" width="11.28515625" customWidth="1"/>
    <col min="11527" max="11527" width="8" customWidth="1"/>
    <col min="11528" max="11528" width="14.5703125" customWidth="1"/>
    <col min="11529" max="11529" width="12.42578125" customWidth="1"/>
    <col min="11777" max="11777" width="5.7109375" customWidth="1"/>
    <col min="11778" max="11778" width="36.7109375" customWidth="1"/>
    <col min="11779" max="11779" width="5.140625" customWidth="1"/>
    <col min="11780" max="11781" width="12.42578125" customWidth="1"/>
    <col min="11782" max="11782" width="11.28515625" customWidth="1"/>
    <col min="11783" max="11783" width="8" customWidth="1"/>
    <col min="11784" max="11784" width="14.5703125" customWidth="1"/>
    <col min="11785" max="11785" width="12.42578125" customWidth="1"/>
    <col min="12033" max="12033" width="5.7109375" customWidth="1"/>
    <col min="12034" max="12034" width="36.7109375" customWidth="1"/>
    <col min="12035" max="12035" width="5.140625" customWidth="1"/>
    <col min="12036" max="12037" width="12.42578125" customWidth="1"/>
    <col min="12038" max="12038" width="11.28515625" customWidth="1"/>
    <col min="12039" max="12039" width="8" customWidth="1"/>
    <col min="12040" max="12040" width="14.5703125" customWidth="1"/>
    <col min="12041" max="12041" width="12.42578125" customWidth="1"/>
    <col min="12289" max="12289" width="5.7109375" customWidth="1"/>
    <col min="12290" max="12290" width="36.7109375" customWidth="1"/>
    <col min="12291" max="12291" width="5.140625" customWidth="1"/>
    <col min="12292" max="12293" width="12.42578125" customWidth="1"/>
    <col min="12294" max="12294" width="11.28515625" customWidth="1"/>
    <col min="12295" max="12295" width="8" customWidth="1"/>
    <col min="12296" max="12296" width="14.5703125" customWidth="1"/>
    <col min="12297" max="12297" width="12.42578125" customWidth="1"/>
    <col min="12545" max="12545" width="5.7109375" customWidth="1"/>
    <col min="12546" max="12546" width="36.7109375" customWidth="1"/>
    <col min="12547" max="12547" width="5.140625" customWidth="1"/>
    <col min="12548" max="12549" width="12.42578125" customWidth="1"/>
    <col min="12550" max="12550" width="11.28515625" customWidth="1"/>
    <col min="12551" max="12551" width="8" customWidth="1"/>
    <col min="12552" max="12552" width="14.5703125" customWidth="1"/>
    <col min="12553" max="12553" width="12.42578125" customWidth="1"/>
    <col min="12801" max="12801" width="5.7109375" customWidth="1"/>
    <col min="12802" max="12802" width="36.7109375" customWidth="1"/>
    <col min="12803" max="12803" width="5.140625" customWidth="1"/>
    <col min="12804" max="12805" width="12.42578125" customWidth="1"/>
    <col min="12806" max="12806" width="11.28515625" customWidth="1"/>
    <col min="12807" max="12807" width="8" customWidth="1"/>
    <col min="12808" max="12808" width="14.5703125" customWidth="1"/>
    <col min="12809" max="12809" width="12.42578125" customWidth="1"/>
    <col min="13057" max="13057" width="5.7109375" customWidth="1"/>
    <col min="13058" max="13058" width="36.7109375" customWidth="1"/>
    <col min="13059" max="13059" width="5.140625" customWidth="1"/>
    <col min="13060" max="13061" width="12.42578125" customWidth="1"/>
    <col min="13062" max="13062" width="11.28515625" customWidth="1"/>
    <col min="13063" max="13063" width="8" customWidth="1"/>
    <col min="13064" max="13064" width="14.5703125" customWidth="1"/>
    <col min="13065" max="13065" width="12.42578125" customWidth="1"/>
    <col min="13313" max="13313" width="5.7109375" customWidth="1"/>
    <col min="13314" max="13314" width="36.7109375" customWidth="1"/>
    <col min="13315" max="13315" width="5.140625" customWidth="1"/>
    <col min="13316" max="13317" width="12.42578125" customWidth="1"/>
    <col min="13318" max="13318" width="11.28515625" customWidth="1"/>
    <col min="13319" max="13319" width="8" customWidth="1"/>
    <col min="13320" max="13320" width="14.5703125" customWidth="1"/>
    <col min="13321" max="13321" width="12.42578125" customWidth="1"/>
    <col min="13569" max="13569" width="5.7109375" customWidth="1"/>
    <col min="13570" max="13570" width="36.7109375" customWidth="1"/>
    <col min="13571" max="13571" width="5.140625" customWidth="1"/>
    <col min="13572" max="13573" width="12.42578125" customWidth="1"/>
    <col min="13574" max="13574" width="11.28515625" customWidth="1"/>
    <col min="13575" max="13575" width="8" customWidth="1"/>
    <col min="13576" max="13576" width="14.5703125" customWidth="1"/>
    <col min="13577" max="13577" width="12.42578125" customWidth="1"/>
    <col min="13825" max="13825" width="5.7109375" customWidth="1"/>
    <col min="13826" max="13826" width="36.7109375" customWidth="1"/>
    <col min="13827" max="13827" width="5.140625" customWidth="1"/>
    <col min="13828" max="13829" width="12.42578125" customWidth="1"/>
    <col min="13830" max="13830" width="11.28515625" customWidth="1"/>
    <col min="13831" max="13831" width="8" customWidth="1"/>
    <col min="13832" max="13832" width="14.5703125" customWidth="1"/>
    <col min="13833" max="13833" width="12.42578125" customWidth="1"/>
    <col min="14081" max="14081" width="5.7109375" customWidth="1"/>
    <col min="14082" max="14082" width="36.7109375" customWidth="1"/>
    <col min="14083" max="14083" width="5.140625" customWidth="1"/>
    <col min="14084" max="14085" width="12.42578125" customWidth="1"/>
    <col min="14086" max="14086" width="11.28515625" customWidth="1"/>
    <col min="14087" max="14087" width="8" customWidth="1"/>
    <col min="14088" max="14088" width="14.5703125" customWidth="1"/>
    <col min="14089" max="14089" width="12.42578125" customWidth="1"/>
    <col min="14337" max="14337" width="5.7109375" customWidth="1"/>
    <col min="14338" max="14338" width="36.7109375" customWidth="1"/>
    <col min="14339" max="14339" width="5.140625" customWidth="1"/>
    <col min="14340" max="14341" width="12.42578125" customWidth="1"/>
    <col min="14342" max="14342" width="11.28515625" customWidth="1"/>
    <col min="14343" max="14343" width="8" customWidth="1"/>
    <col min="14344" max="14344" width="14.5703125" customWidth="1"/>
    <col min="14345" max="14345" width="12.42578125" customWidth="1"/>
    <col min="14593" max="14593" width="5.7109375" customWidth="1"/>
    <col min="14594" max="14594" width="36.7109375" customWidth="1"/>
    <col min="14595" max="14595" width="5.140625" customWidth="1"/>
    <col min="14596" max="14597" width="12.42578125" customWidth="1"/>
    <col min="14598" max="14598" width="11.28515625" customWidth="1"/>
    <col min="14599" max="14599" width="8" customWidth="1"/>
    <col min="14600" max="14600" width="14.5703125" customWidth="1"/>
    <col min="14601" max="14601" width="12.42578125" customWidth="1"/>
    <col min="14849" max="14849" width="5.7109375" customWidth="1"/>
    <col min="14850" max="14850" width="36.7109375" customWidth="1"/>
    <col min="14851" max="14851" width="5.140625" customWidth="1"/>
    <col min="14852" max="14853" width="12.42578125" customWidth="1"/>
    <col min="14854" max="14854" width="11.28515625" customWidth="1"/>
    <col min="14855" max="14855" width="8" customWidth="1"/>
    <col min="14856" max="14856" width="14.5703125" customWidth="1"/>
    <col min="14857" max="14857" width="12.42578125" customWidth="1"/>
    <col min="15105" max="15105" width="5.7109375" customWidth="1"/>
    <col min="15106" max="15106" width="36.7109375" customWidth="1"/>
    <col min="15107" max="15107" width="5.140625" customWidth="1"/>
    <col min="15108" max="15109" width="12.42578125" customWidth="1"/>
    <col min="15110" max="15110" width="11.28515625" customWidth="1"/>
    <col min="15111" max="15111" width="8" customWidth="1"/>
    <col min="15112" max="15112" width="14.5703125" customWidth="1"/>
    <col min="15113" max="15113" width="12.42578125" customWidth="1"/>
    <col min="15361" max="15361" width="5.7109375" customWidth="1"/>
    <col min="15362" max="15362" width="36.7109375" customWidth="1"/>
    <col min="15363" max="15363" width="5.140625" customWidth="1"/>
    <col min="15364" max="15365" width="12.42578125" customWidth="1"/>
    <col min="15366" max="15366" width="11.28515625" customWidth="1"/>
    <col min="15367" max="15367" width="8" customWidth="1"/>
    <col min="15368" max="15368" width="14.5703125" customWidth="1"/>
    <col min="15369" max="15369" width="12.42578125" customWidth="1"/>
    <col min="15617" max="15617" width="5.7109375" customWidth="1"/>
    <col min="15618" max="15618" width="36.7109375" customWidth="1"/>
    <col min="15619" max="15619" width="5.140625" customWidth="1"/>
    <col min="15620" max="15621" width="12.42578125" customWidth="1"/>
    <col min="15622" max="15622" width="11.28515625" customWidth="1"/>
    <col min="15623" max="15623" width="8" customWidth="1"/>
    <col min="15624" max="15624" width="14.5703125" customWidth="1"/>
    <col min="15625" max="15625" width="12.42578125" customWidth="1"/>
    <col min="15873" max="15873" width="5.7109375" customWidth="1"/>
    <col min="15874" max="15874" width="36.7109375" customWidth="1"/>
    <col min="15875" max="15875" width="5.140625" customWidth="1"/>
    <col min="15876" max="15877" width="12.42578125" customWidth="1"/>
    <col min="15878" max="15878" width="11.28515625" customWidth="1"/>
    <col min="15879" max="15879" width="8" customWidth="1"/>
    <col min="15880" max="15880" width="14.5703125" customWidth="1"/>
    <col min="15881" max="15881" width="12.42578125" customWidth="1"/>
    <col min="16129" max="16129" width="5.7109375" customWidth="1"/>
    <col min="16130" max="16130" width="36.7109375" customWidth="1"/>
    <col min="16131" max="16131" width="5.140625" customWidth="1"/>
    <col min="16132" max="16133" width="12.42578125" customWidth="1"/>
    <col min="16134" max="16134" width="11.28515625" customWidth="1"/>
    <col min="16135" max="16135" width="8" customWidth="1"/>
    <col min="16136" max="16136" width="14.5703125" customWidth="1"/>
    <col min="16137" max="16137" width="12.42578125" customWidth="1"/>
  </cols>
  <sheetData>
    <row r="1" spans="1:9" s="23" customFormat="1" x14ac:dyDescent="0.25">
      <c r="G1" s="128" t="s">
        <v>214</v>
      </c>
      <c r="H1" s="128"/>
      <c r="I1" s="128"/>
    </row>
    <row r="2" spans="1:9" s="23" customFormat="1" x14ac:dyDescent="0.25"/>
    <row r="3" spans="1:9" s="23" customFormat="1" x14ac:dyDescent="0.25">
      <c r="A3" s="23" t="s">
        <v>95</v>
      </c>
      <c r="G3" s="24" t="s">
        <v>96</v>
      </c>
      <c r="H3" s="24"/>
    </row>
    <row r="4" spans="1:9" s="23" customFormat="1" x14ac:dyDescent="0.25">
      <c r="A4" s="25" t="s">
        <v>3</v>
      </c>
      <c r="B4" s="25"/>
      <c r="F4" s="25"/>
      <c r="G4" s="26" t="s">
        <v>4</v>
      </c>
      <c r="H4" s="26"/>
      <c r="I4" s="25"/>
    </row>
    <row r="5" spans="1:9" s="23" customFormat="1" x14ac:dyDescent="0.25">
      <c r="G5" s="27"/>
      <c r="H5" s="27"/>
    </row>
    <row r="6" spans="1:9" s="23" customFormat="1" x14ac:dyDescent="0.25"/>
    <row r="7" spans="1:9" s="23" customFormat="1" ht="15.75" x14ac:dyDescent="0.25">
      <c r="A7" s="129" t="s">
        <v>215</v>
      </c>
      <c r="B7" s="129"/>
      <c r="C7" s="129"/>
      <c r="D7" s="129"/>
      <c r="E7" s="129"/>
      <c r="F7" s="129"/>
      <c r="G7" s="129"/>
      <c r="H7" s="129"/>
      <c r="I7" s="129"/>
    </row>
    <row r="8" spans="1:9" s="23" customFormat="1" x14ac:dyDescent="0.25">
      <c r="A8" s="128" t="s">
        <v>97</v>
      </c>
      <c r="B8" s="128"/>
      <c r="C8" s="128"/>
      <c r="D8" s="128"/>
      <c r="E8" s="128"/>
      <c r="F8" s="128"/>
      <c r="G8" s="128"/>
      <c r="H8" s="128"/>
      <c r="I8" s="128"/>
    </row>
    <row r="9" spans="1:9" s="23" customFormat="1" x14ac:dyDescent="0.25">
      <c r="A9" s="130" t="s">
        <v>216</v>
      </c>
      <c r="B9" s="130"/>
      <c r="C9" s="130"/>
      <c r="D9" s="130"/>
      <c r="E9" s="130"/>
      <c r="F9" s="130"/>
      <c r="G9" s="130"/>
      <c r="H9" s="130"/>
      <c r="I9" s="130"/>
    </row>
    <row r="10" spans="1:9" s="23" customFormat="1" x14ac:dyDescent="0.25">
      <c r="A10" s="28"/>
    </row>
    <row r="11" spans="1:9" s="23" customFormat="1" x14ac:dyDescent="0.25">
      <c r="A11" s="131" t="s">
        <v>235</v>
      </c>
      <c r="B11" s="131"/>
      <c r="C11" s="131"/>
      <c r="D11" s="131"/>
      <c r="E11" s="131"/>
      <c r="F11" s="131"/>
      <c r="G11" s="131"/>
      <c r="H11" s="131"/>
      <c r="I11" s="131"/>
    </row>
    <row r="12" spans="1:9" s="20" customFormat="1" ht="12.75" x14ac:dyDescent="0.2">
      <c r="A12" s="68"/>
      <c r="B12" s="69"/>
      <c r="C12" s="70"/>
      <c r="D12" s="70"/>
      <c r="E12" s="50"/>
      <c r="F12" s="50"/>
      <c r="G12" s="50"/>
    </row>
    <row r="13" spans="1:9" s="20" customFormat="1" ht="12.75" x14ac:dyDescent="0.2">
      <c r="A13" s="141"/>
      <c r="B13" s="142"/>
      <c r="C13" s="142"/>
      <c r="D13" s="143"/>
      <c r="E13" s="71"/>
      <c r="F13" s="71"/>
      <c r="G13" s="71"/>
    </row>
    <row r="14" spans="1:9" s="23" customFormat="1" ht="60" x14ac:dyDescent="0.25">
      <c r="A14" s="30" t="s">
        <v>8</v>
      </c>
      <c r="B14" s="30" t="s">
        <v>9</v>
      </c>
      <c r="C14" s="30" t="s">
        <v>99</v>
      </c>
      <c r="D14" s="30" t="s">
        <v>12</v>
      </c>
      <c r="E14" s="30" t="s">
        <v>13</v>
      </c>
      <c r="F14" s="30" t="s">
        <v>14</v>
      </c>
      <c r="G14" s="30" t="s">
        <v>15</v>
      </c>
      <c r="H14" s="30" t="s">
        <v>16</v>
      </c>
      <c r="I14" s="30" t="s">
        <v>17</v>
      </c>
    </row>
    <row r="15" spans="1:9" s="20" customFormat="1" ht="12.75" x14ac:dyDescent="0.2">
      <c r="A15" s="17">
        <v>1</v>
      </c>
      <c r="B15" s="17" t="s">
        <v>217</v>
      </c>
      <c r="C15" s="60" t="s">
        <v>20</v>
      </c>
      <c r="D15" s="60">
        <v>800</v>
      </c>
      <c r="E15" s="72">
        <v>0</v>
      </c>
      <c r="F15" s="73">
        <f>D15*E15</f>
        <v>0</v>
      </c>
      <c r="G15" s="74">
        <v>0</v>
      </c>
      <c r="H15" s="11">
        <f>SUM(F15*G15)</f>
        <v>0</v>
      </c>
      <c r="I15" s="53">
        <f>SUM(F15+H15)</f>
        <v>0</v>
      </c>
    </row>
    <row r="16" spans="1:9" s="20" customFormat="1" ht="15.75" x14ac:dyDescent="0.25">
      <c r="A16" s="140" t="s">
        <v>89</v>
      </c>
      <c r="B16" s="140"/>
      <c r="C16" s="140"/>
      <c r="D16" s="140"/>
      <c r="E16" s="75"/>
      <c r="F16" s="73">
        <f>SUM(D15*E15)</f>
        <v>0</v>
      </c>
      <c r="G16" s="76"/>
      <c r="H16" s="77"/>
      <c r="I16" s="78">
        <f>SUM(I15)</f>
        <v>0</v>
      </c>
    </row>
    <row r="17" spans="1:8" s="20" customFormat="1" ht="12.75" x14ac:dyDescent="0.2"/>
    <row r="18" spans="1:8" s="20" customFormat="1" ht="12.75" x14ac:dyDescent="0.2">
      <c r="A18" s="121" t="s">
        <v>90</v>
      </c>
      <c r="B18" s="121"/>
      <c r="C18" s="121"/>
      <c r="D18" s="121"/>
      <c r="E18" s="121"/>
      <c r="F18" s="121"/>
      <c r="G18" s="121"/>
    </row>
    <row r="19" spans="1:8" s="20" customFormat="1" ht="13.15" customHeight="1" x14ac:dyDescent="0.2">
      <c r="A19" s="122" t="s">
        <v>91</v>
      </c>
      <c r="B19" s="122"/>
      <c r="C19" s="122"/>
      <c r="D19" s="122"/>
      <c r="E19" s="122"/>
      <c r="F19" s="122"/>
      <c r="G19" s="122"/>
    </row>
    <row r="20" spans="1:8" s="20" customFormat="1" ht="12.75" x14ac:dyDescent="0.2"/>
    <row r="23" spans="1:8" x14ac:dyDescent="0.25">
      <c r="C23" s="123" t="s">
        <v>92</v>
      </c>
      <c r="D23" s="123"/>
      <c r="E23" s="123"/>
      <c r="F23" s="123"/>
      <c r="G23" s="123"/>
      <c r="H23" s="123"/>
    </row>
    <row r="24" spans="1:8" x14ac:dyDescent="0.25">
      <c r="C24" t="s">
        <v>93</v>
      </c>
    </row>
  </sheetData>
  <mergeCells count="10">
    <mergeCell ref="A16:D16"/>
    <mergeCell ref="A18:G18"/>
    <mergeCell ref="A19:G19"/>
    <mergeCell ref="C23:H23"/>
    <mergeCell ref="G1:I1"/>
    <mergeCell ref="A7:I7"/>
    <mergeCell ref="A8:I8"/>
    <mergeCell ref="A9:I9"/>
    <mergeCell ref="A11:I11"/>
    <mergeCell ref="A13:D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Część 1 Artykuły ogólnospożywcz</vt:lpstr>
      <vt:lpstr>Część 2 Mięso i wędliny</vt:lpstr>
      <vt:lpstr>Część 3 Produkty mleczarskie</vt:lpstr>
      <vt:lpstr>Część 4 Mrożonki</vt:lpstr>
      <vt:lpstr>Część 5 Pieczywo i wyroby ciast</vt:lpstr>
      <vt:lpstr>Część 6 Warzywa i owoce</vt:lpstr>
      <vt:lpstr>Część 7 Jaja kurze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Daniel Mudlaff</cp:lastModifiedBy>
  <dcterms:created xsi:type="dcterms:W3CDTF">2023-12-19T05:30:05Z</dcterms:created>
  <dcterms:modified xsi:type="dcterms:W3CDTF">2026-06-16T07:48:58Z</dcterms:modified>
</cp:coreProperties>
</file>